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2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22.xml" ContentType="application/vnd.ms-excel.person+xml"/>
  <Override PartName="/xl/persons/person12.xml" ContentType="application/vnd.ms-excel.person+xml"/>
  <Override PartName="/xl/persons/person18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8" documentId="8_{B3C1EB26-7EF2-4CFD-AD0E-BA526F859433}" xr6:coauthVersionLast="47" xr6:coauthVersionMax="47" xr10:uidLastSave="{CD7D28EB-0359-40BB-B1AF-2796EA671494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  <sheet name="きらめき申込書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0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  <c r="I25" i="10" l="1"/>
  <c r="F25" i="10"/>
  <c r="L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sharedStrings.xml><?xml version="1.0" encoding="utf-8"?>
<sst xmlns="http://schemas.openxmlformats.org/spreadsheetml/2006/main" count="157" uniqueCount="82">
  <si>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</si>
  <si>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</si>
  <si>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</si>
  <si>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</si>
  <si>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</si>
  <si>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</si>
  <si>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</si>
  <si>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</si>
  <si>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</si>
  <si>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</si>
  <si>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</si>
  <si>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</si>
  <si>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</si>
  <si>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</si>
  <si>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</si>
  <si>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</si>
  <si>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</si>
  <si>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</si>
  <si>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</si>
  <si>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</si>
  <si>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</si>
  <si>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</si>
  <si>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</si>
  <si>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</si>
  <si>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</si>
  <si>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</si>
  <si>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</si>
  <si>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</si>
  <si>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</si>
  <si>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</si>
  <si>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</si>
  <si>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</si>
  <si>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</si>
  <si>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</si>
  <si>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</si>
  <si>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</si>
  <si>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</si>
  <si>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</si>
  <si>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</si>
  <si>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</si>
  <si>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</si>
  <si>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</si>
  <si>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</si>
  <si>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</si>
  <si>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</si>
  <si>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</si>
  <si>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</si>
  <si>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</si>
  <si>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</si>
  <si>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</si>
  <si>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</si>
  <si>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</si>
  <si>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</si>
  <si>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</si>
  <si>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</si>
  <si>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</si>
  <si>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</si>
  <si>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</si>
  <si>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</si>
  <si>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</si>
  <si>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</si>
  <si>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</si>
  <si>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</si>
  <si>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</si>
  <si>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</si>
  <si>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</si>
  <si>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</si>
  <si>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</si>
  <si>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</si>
  <si>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</si>
  <si>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</si>
  <si>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</si>
  <si>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</si>
  <si>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</si>
  <si>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</si>
  <si>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</si>
  <si>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</si>
  <si>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</si>
  <si>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</si>
  <si>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</si>
  <si>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</si>
  <si>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第２2回　岡田杯争奪きらめき杯 　参　加　申　込　書</t>
    <rPh sb="0" eb="1">
      <t>ダイ</t>
    </rPh>
    <rPh sb="3" eb="4">
      <t>カイ</t>
    </rPh>
    <rPh sb="5" eb="7">
      <t>オカダ</t>
    </rPh>
    <rPh sb="7" eb="8">
      <t>ハイ</t>
    </rPh>
    <rPh sb="8" eb="10">
      <t>ソウダツ</t>
    </rPh>
    <rPh sb="14" eb="15">
      <t>ハイ</t>
    </rPh>
    <rPh sb="17" eb="18">
      <t>サン</t>
    </rPh>
    <rPh sb="19" eb="20">
      <t>カ</t>
    </rPh>
    <rPh sb="21" eb="22">
      <t>サル</t>
    </rPh>
    <rPh sb="23" eb="24">
      <t>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</si>
</sst>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yyyy&quot;年&quot;m&quot;月&quot;d&quot;日&quot;;@"/>
    <numFmt numFmtId="178" formatCode="0.0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95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34" Type="http://schemas.microsoft.com/office/2017/10/relationships/person" Target="persons/person21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33" Type="http://schemas.microsoft.com/office/2017/10/relationships/person" Target="persons/person2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10" Type="http://schemas.openxmlformats.org/officeDocument/2006/relationships/sharedStrings" Target="sharedStrings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5" Type="http://schemas.microsoft.com/office/2017/10/relationships/person" Target="persons/person22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sqref="A1:M1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0" customHeight="1">
      <c r="A2" s="104" t="s">
        <v>52</v>
      </c>
      <c r="B2" s="106"/>
      <c r="C2" s="3"/>
      <c r="D2" s="90" t="s">
        <v>1</v>
      </c>
      <c r="E2" s="114"/>
      <c r="F2" s="115"/>
      <c r="G2" s="115"/>
      <c r="H2" s="115"/>
      <c r="I2" s="115"/>
      <c r="J2" s="115"/>
      <c r="K2" s="115"/>
      <c r="L2" s="115"/>
      <c r="M2" s="5"/>
    </row>
    <row r="3" spans="1:13" ht="20" customHeight="1">
      <c r="A3" s="42" t="s">
        <v>2</v>
      </c>
      <c r="B3" s="43"/>
      <c r="C3" s="3"/>
      <c r="D3" s="43" t="s">
        <v>3</v>
      </c>
      <c r="E3" s="107"/>
      <c r="F3" s="108"/>
      <c r="G3" s="108"/>
      <c r="H3" s="108"/>
      <c r="I3" s="108"/>
      <c r="J3" s="108"/>
      <c r="K3" s="108"/>
      <c r="L3" s="108"/>
      <c r="M3" s="5"/>
    </row>
    <row r="4" spans="1:13" ht="20" customHeight="1">
      <c r="A4" s="42" t="s">
        <v>68</v>
      </c>
      <c r="B4" s="43"/>
      <c r="C4" s="9"/>
      <c r="D4" s="43" t="s">
        <v>4</v>
      </c>
      <c r="E4" s="114"/>
      <c r="F4" s="115"/>
      <c r="G4" s="115"/>
      <c r="H4" s="115"/>
      <c r="I4" s="115"/>
      <c r="J4" s="115"/>
      <c r="K4" s="115"/>
      <c r="L4" s="115"/>
      <c r="M4" s="5"/>
    </row>
    <row r="5" spans="1:13" ht="20" customHeight="1">
      <c r="A5" s="42" t="s">
        <v>5</v>
      </c>
      <c r="B5" s="43"/>
      <c r="C5" s="3"/>
      <c r="D5" s="43" t="s">
        <v>6</v>
      </c>
      <c r="E5" s="104" t="s">
        <v>24</v>
      </c>
      <c r="F5" s="105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04" t="s">
        <v>69</v>
      </c>
      <c r="B6" s="105"/>
      <c r="C6" s="93"/>
      <c r="D6" s="94" t="s">
        <v>70</v>
      </c>
      <c r="E6" s="110"/>
      <c r="F6" s="111"/>
      <c r="G6" s="111"/>
      <c r="H6" s="111"/>
      <c r="I6" s="111"/>
      <c r="J6" s="111"/>
      <c r="K6" s="111"/>
      <c r="L6" s="111"/>
      <c r="M6" s="112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04" t="s">
        <v>25</v>
      </c>
      <c r="F7" s="105"/>
      <c r="G7" s="105"/>
      <c r="H7" s="105"/>
      <c r="I7" s="105"/>
      <c r="J7" s="105"/>
      <c r="K7" s="105"/>
      <c r="L7" s="106"/>
      <c r="M7" s="44" t="s">
        <v>30</v>
      </c>
    </row>
    <row r="8" spans="1:13" ht="22" customHeight="1">
      <c r="A8" s="44">
        <v>1</v>
      </c>
      <c r="B8" s="9"/>
      <c r="C8" s="4"/>
      <c r="D8" s="63"/>
      <c r="E8" s="107"/>
      <c r="F8" s="108"/>
      <c r="G8" s="108"/>
      <c r="H8" s="108"/>
      <c r="I8" s="108"/>
      <c r="J8" s="108"/>
      <c r="K8" s="108"/>
      <c r="L8" s="109"/>
      <c r="M8" s="72"/>
    </row>
    <row r="9" spans="1:13" ht="22" customHeight="1">
      <c r="A9" s="44">
        <v>2</v>
      </c>
      <c r="B9" s="9"/>
      <c r="C9" s="4"/>
      <c r="D9" s="63"/>
      <c r="E9" s="107"/>
      <c r="F9" s="108"/>
      <c r="G9" s="108"/>
      <c r="H9" s="108"/>
      <c r="I9" s="108"/>
      <c r="J9" s="108"/>
      <c r="K9" s="108"/>
      <c r="L9" s="109"/>
      <c r="M9" s="72"/>
    </row>
    <row r="10" spans="1:13" ht="22" customHeight="1">
      <c r="A10" s="44">
        <v>3</v>
      </c>
      <c r="B10" s="9"/>
      <c r="C10" s="4"/>
      <c r="D10" s="63"/>
      <c r="E10" s="107"/>
      <c r="F10" s="108"/>
      <c r="G10" s="108"/>
      <c r="H10" s="108"/>
      <c r="I10" s="108"/>
      <c r="J10" s="108"/>
      <c r="K10" s="108"/>
      <c r="L10" s="109"/>
      <c r="M10" s="72"/>
    </row>
    <row r="11" spans="1:13" ht="22" customHeight="1">
      <c r="A11" s="44">
        <v>4</v>
      </c>
      <c r="B11" s="9"/>
      <c r="C11" s="4"/>
      <c r="D11" s="63"/>
      <c r="E11" s="107"/>
      <c r="F11" s="108"/>
      <c r="G11" s="108"/>
      <c r="H11" s="108"/>
      <c r="I11" s="108"/>
      <c r="J11" s="108"/>
      <c r="K11" s="108"/>
      <c r="L11" s="109"/>
      <c r="M11" s="72"/>
    </row>
    <row r="12" spans="1:13" ht="22" customHeight="1">
      <c r="A12" s="44">
        <v>5</v>
      </c>
      <c r="B12" s="9"/>
      <c r="C12" s="4"/>
      <c r="D12" s="63"/>
      <c r="E12" s="107"/>
      <c r="F12" s="108"/>
      <c r="G12" s="108"/>
      <c r="H12" s="108"/>
      <c r="I12" s="108"/>
      <c r="J12" s="108"/>
      <c r="K12" s="108"/>
      <c r="L12" s="109"/>
      <c r="M12" s="72"/>
    </row>
    <row r="13" spans="1:13" ht="22" customHeight="1">
      <c r="A13" s="44">
        <v>6</v>
      </c>
      <c r="B13" s="9"/>
      <c r="C13" s="4"/>
      <c r="D13" s="63"/>
      <c r="E13" s="107"/>
      <c r="F13" s="108"/>
      <c r="G13" s="108"/>
      <c r="H13" s="108"/>
      <c r="I13" s="108"/>
      <c r="J13" s="108"/>
      <c r="K13" s="108"/>
      <c r="L13" s="109"/>
      <c r="M13" s="72"/>
    </row>
    <row r="14" spans="1:13" ht="22" customHeight="1">
      <c r="A14" s="44">
        <v>7</v>
      </c>
      <c r="B14" s="9"/>
      <c r="C14" s="4"/>
      <c r="D14" s="63"/>
      <c r="E14" s="107"/>
      <c r="F14" s="108"/>
      <c r="G14" s="108"/>
      <c r="H14" s="108"/>
      <c r="I14" s="108"/>
      <c r="J14" s="108"/>
      <c r="K14" s="108"/>
      <c r="L14" s="109"/>
      <c r="M14" s="72"/>
    </row>
    <row r="15" spans="1:13" ht="22" customHeight="1">
      <c r="A15" s="44">
        <v>8</v>
      </c>
      <c r="B15" s="9"/>
      <c r="C15" s="4"/>
      <c r="D15" s="63"/>
      <c r="E15" s="107"/>
      <c r="F15" s="108"/>
      <c r="G15" s="108"/>
      <c r="H15" s="108"/>
      <c r="I15" s="108"/>
      <c r="J15" s="108"/>
      <c r="K15" s="108"/>
      <c r="L15" s="109"/>
      <c r="M15" s="72"/>
    </row>
    <row r="16" spans="1:13" ht="22" customHeight="1">
      <c r="A16" s="44">
        <v>9</v>
      </c>
      <c r="B16" s="9"/>
      <c r="C16" s="4"/>
      <c r="D16" s="63"/>
      <c r="E16" s="107"/>
      <c r="F16" s="108"/>
      <c r="G16" s="108"/>
      <c r="H16" s="108"/>
      <c r="I16" s="108"/>
      <c r="J16" s="108"/>
      <c r="K16" s="108"/>
      <c r="L16" s="109"/>
      <c r="M16" s="72"/>
    </row>
    <row r="17" spans="1:13" ht="22" customHeight="1">
      <c r="A17" s="44">
        <v>10</v>
      </c>
      <c r="B17" s="9"/>
      <c r="C17" s="4"/>
      <c r="D17" s="63"/>
      <c r="E17" s="107"/>
      <c r="F17" s="108"/>
      <c r="G17" s="108"/>
      <c r="H17" s="108"/>
      <c r="I17" s="108"/>
      <c r="J17" s="108"/>
      <c r="K17" s="108"/>
      <c r="L17" s="109"/>
      <c r="M17" s="72"/>
    </row>
    <row r="18" spans="1:13" ht="22" customHeight="1">
      <c r="A18" s="44">
        <v>11</v>
      </c>
      <c r="B18" s="9"/>
      <c r="C18" s="4"/>
      <c r="D18" s="63"/>
      <c r="E18" s="107"/>
      <c r="F18" s="108"/>
      <c r="G18" s="108"/>
      <c r="H18" s="108"/>
      <c r="I18" s="108"/>
      <c r="J18" s="108"/>
      <c r="K18" s="108"/>
      <c r="L18" s="109"/>
      <c r="M18" s="72"/>
    </row>
    <row r="19" spans="1:13" ht="22" customHeight="1">
      <c r="A19" s="44">
        <v>12</v>
      </c>
      <c r="B19" s="9"/>
      <c r="C19" s="4"/>
      <c r="D19" s="63"/>
      <c r="E19" s="107"/>
      <c r="F19" s="108"/>
      <c r="G19" s="108"/>
      <c r="H19" s="108"/>
      <c r="I19" s="108"/>
      <c r="J19" s="108"/>
      <c r="K19" s="108"/>
      <c r="L19" s="109"/>
      <c r="M19" s="72"/>
    </row>
    <row r="20" spans="1:13" ht="22" customHeight="1">
      <c r="A20" s="44">
        <v>13</v>
      </c>
      <c r="B20" s="9"/>
      <c r="C20" s="4"/>
      <c r="D20" s="63"/>
      <c r="E20" s="107"/>
      <c r="F20" s="108"/>
      <c r="G20" s="108"/>
      <c r="H20" s="108"/>
      <c r="I20" s="108"/>
      <c r="J20" s="108"/>
      <c r="K20" s="108"/>
      <c r="L20" s="109"/>
      <c r="M20" s="72"/>
    </row>
    <row r="21" spans="1:13" ht="22" customHeight="1">
      <c r="A21" s="44">
        <v>14</v>
      </c>
      <c r="B21" s="9"/>
      <c r="C21" s="4"/>
      <c r="D21" s="63"/>
      <c r="E21" s="107"/>
      <c r="F21" s="108"/>
      <c r="G21" s="108"/>
      <c r="H21" s="108"/>
      <c r="I21" s="108"/>
      <c r="J21" s="108"/>
      <c r="K21" s="108"/>
      <c r="L21" s="109"/>
      <c r="M21" s="72"/>
    </row>
    <row r="22" spans="1:13" ht="22" customHeight="1">
      <c r="A22" s="44">
        <v>15</v>
      </c>
      <c r="B22" s="9"/>
      <c r="C22" s="4"/>
      <c r="D22" s="63"/>
      <c r="E22" s="107"/>
      <c r="F22" s="108"/>
      <c r="G22" s="108"/>
      <c r="H22" s="108"/>
      <c r="I22" s="108"/>
      <c r="J22" s="108"/>
      <c r="K22" s="108"/>
      <c r="L22" s="109"/>
      <c r="M22" s="72"/>
    </row>
    <row r="23" spans="1:13" ht="22" customHeight="1">
      <c r="A23" s="44">
        <v>16</v>
      </c>
      <c r="B23" s="9"/>
      <c r="C23" s="4"/>
      <c r="D23" s="63"/>
      <c r="E23" s="107"/>
      <c r="F23" s="108"/>
      <c r="G23" s="108"/>
      <c r="H23" s="108"/>
      <c r="I23" s="108"/>
      <c r="J23" s="108"/>
      <c r="K23" s="108"/>
      <c r="L23" s="109"/>
      <c r="M23" s="72"/>
    </row>
    <row r="24" spans="1:13" ht="22" customHeight="1">
      <c r="A24" s="44">
        <v>17</v>
      </c>
      <c r="B24" s="9"/>
      <c r="C24" s="4"/>
      <c r="D24" s="63"/>
      <c r="E24" s="107"/>
      <c r="F24" s="108"/>
      <c r="G24" s="108"/>
      <c r="H24" s="108"/>
      <c r="I24" s="108"/>
      <c r="J24" s="108"/>
      <c r="K24" s="108"/>
      <c r="L24" s="109"/>
      <c r="M24" s="72"/>
    </row>
    <row r="25" spans="1:13" ht="22" customHeight="1">
      <c r="A25" s="44">
        <v>18</v>
      </c>
      <c r="B25" s="9"/>
      <c r="C25" s="4"/>
      <c r="D25" s="63"/>
      <c r="E25" s="107"/>
      <c r="F25" s="108"/>
      <c r="G25" s="108"/>
      <c r="H25" s="108"/>
      <c r="I25" s="108"/>
      <c r="J25" s="108"/>
      <c r="K25" s="108"/>
      <c r="L25" s="109"/>
      <c r="M25" s="72"/>
    </row>
    <row r="26" spans="1:13" ht="22" customHeight="1">
      <c r="A26" s="44">
        <v>19</v>
      </c>
      <c r="B26" s="9"/>
      <c r="C26" s="4"/>
      <c r="D26" s="63"/>
      <c r="E26" s="107"/>
      <c r="F26" s="108"/>
      <c r="G26" s="108"/>
      <c r="H26" s="108"/>
      <c r="I26" s="108"/>
      <c r="J26" s="108"/>
      <c r="K26" s="108"/>
      <c r="L26" s="109"/>
      <c r="M26" s="72"/>
    </row>
    <row r="27" spans="1:13" ht="22" customHeight="1">
      <c r="A27" s="44">
        <v>20</v>
      </c>
      <c r="B27" s="9"/>
      <c r="C27" s="4"/>
      <c r="D27" s="63"/>
      <c r="E27" s="107"/>
      <c r="F27" s="108"/>
      <c r="G27" s="108"/>
      <c r="H27" s="108"/>
      <c r="I27" s="108"/>
      <c r="J27" s="108"/>
      <c r="K27" s="108"/>
      <c r="L27" s="109"/>
      <c r="M27" s="72"/>
    </row>
    <row r="28" spans="1:13" ht="22" customHeight="1">
      <c r="A28" s="44">
        <v>21</v>
      </c>
      <c r="B28" s="9"/>
      <c r="C28" s="4"/>
      <c r="D28" s="63"/>
      <c r="E28" s="107"/>
      <c r="F28" s="108"/>
      <c r="G28" s="108"/>
      <c r="H28" s="108"/>
      <c r="I28" s="108"/>
      <c r="J28" s="108"/>
      <c r="K28" s="108"/>
      <c r="L28" s="109"/>
      <c r="M28" s="72"/>
    </row>
    <row r="29" spans="1:13" ht="22" customHeight="1">
      <c r="A29" s="44">
        <v>22</v>
      </c>
      <c r="B29" s="9"/>
      <c r="C29" s="4"/>
      <c r="D29" s="63"/>
      <c r="E29" s="107"/>
      <c r="F29" s="108"/>
      <c r="G29" s="108"/>
      <c r="H29" s="108"/>
      <c r="I29" s="108"/>
      <c r="J29" s="108"/>
      <c r="K29" s="108"/>
      <c r="L29" s="109"/>
      <c r="M29" s="72"/>
    </row>
    <row r="30" spans="1:13" ht="22" customHeight="1">
      <c r="A30" s="44">
        <v>23</v>
      </c>
      <c r="B30" s="9"/>
      <c r="C30" s="4"/>
      <c r="D30" s="63"/>
      <c r="E30" s="107"/>
      <c r="F30" s="108"/>
      <c r="G30" s="108"/>
      <c r="H30" s="108"/>
      <c r="I30" s="108"/>
      <c r="J30" s="108"/>
      <c r="K30" s="108"/>
      <c r="L30" s="109"/>
      <c r="M30" s="72"/>
    </row>
    <row r="31" spans="1:13" ht="22" customHeight="1">
      <c r="A31" s="44">
        <v>24</v>
      </c>
      <c r="B31" s="9"/>
      <c r="C31" s="4"/>
      <c r="D31" s="63"/>
      <c r="E31" s="107"/>
      <c r="F31" s="108"/>
      <c r="G31" s="108"/>
      <c r="H31" s="108"/>
      <c r="I31" s="108"/>
      <c r="J31" s="108"/>
      <c r="K31" s="108"/>
      <c r="L31" s="109"/>
      <c r="M31" s="72"/>
    </row>
    <row r="32" spans="1:13" ht="22" customHeight="1">
      <c r="A32" s="44">
        <v>25</v>
      </c>
      <c r="B32" s="9"/>
      <c r="C32" s="4"/>
      <c r="D32" s="63"/>
      <c r="E32" s="107"/>
      <c r="F32" s="108"/>
      <c r="G32" s="108"/>
      <c r="H32" s="108"/>
      <c r="I32" s="108"/>
      <c r="J32" s="108"/>
      <c r="K32" s="108"/>
      <c r="L32" s="109"/>
      <c r="M32" s="72"/>
    </row>
    <row r="33" spans="1:13" ht="22" customHeight="1">
      <c r="A33" s="44">
        <v>26</v>
      </c>
      <c r="B33" s="9"/>
      <c r="C33" s="4"/>
      <c r="D33" s="63"/>
      <c r="E33" s="107"/>
      <c r="F33" s="108"/>
      <c r="G33" s="108"/>
      <c r="H33" s="108"/>
      <c r="I33" s="108"/>
      <c r="J33" s="108"/>
      <c r="K33" s="108"/>
      <c r="L33" s="109"/>
      <c r="M33" s="72"/>
    </row>
    <row r="34" spans="1:13" ht="22" customHeight="1">
      <c r="A34" s="44">
        <v>27</v>
      </c>
      <c r="B34" s="9"/>
      <c r="C34" s="4"/>
      <c r="D34" s="63"/>
      <c r="E34" s="107"/>
      <c r="F34" s="108"/>
      <c r="G34" s="108"/>
      <c r="H34" s="108"/>
      <c r="I34" s="108"/>
      <c r="J34" s="108"/>
      <c r="K34" s="108"/>
      <c r="L34" s="109"/>
      <c r="M34" s="72"/>
    </row>
    <row r="35" spans="1:13" ht="22" customHeight="1">
      <c r="A35" s="44">
        <v>28</v>
      </c>
      <c r="B35" s="9"/>
      <c r="C35" s="4"/>
      <c r="D35" s="63"/>
      <c r="E35" s="107"/>
      <c r="F35" s="108"/>
      <c r="G35" s="108"/>
      <c r="H35" s="108"/>
      <c r="I35" s="108"/>
      <c r="J35" s="108"/>
      <c r="K35" s="108"/>
      <c r="L35" s="109"/>
      <c r="M35" s="72"/>
    </row>
    <row r="36" spans="1:13" ht="22" customHeight="1">
      <c r="A36" s="44">
        <v>29</v>
      </c>
      <c r="B36" s="9"/>
      <c r="C36" s="4"/>
      <c r="D36" s="63"/>
      <c r="E36" s="107"/>
      <c r="F36" s="108"/>
      <c r="G36" s="108"/>
      <c r="H36" s="108"/>
      <c r="I36" s="108"/>
      <c r="J36" s="108"/>
      <c r="K36" s="108"/>
      <c r="L36" s="109"/>
      <c r="M36" s="72"/>
    </row>
    <row r="37" spans="1:13" ht="22" customHeight="1">
      <c r="A37" s="44">
        <v>30</v>
      </c>
      <c r="B37" s="9"/>
      <c r="C37" s="4"/>
      <c r="D37" s="63"/>
      <c r="E37" s="107"/>
      <c r="F37" s="108"/>
      <c r="G37" s="108"/>
      <c r="H37" s="108"/>
      <c r="I37" s="108"/>
      <c r="J37" s="108"/>
      <c r="K37" s="108"/>
      <c r="L37" s="109"/>
      <c r="M37" s="72"/>
    </row>
  </sheetData>
  <sheetProtection algorithmName="SHA-512" hashValue="ve9ILhPSDcwPLlorsjg0KOv4049eRu1FUXKxp+cvlvHNuuv/VIY/wSLEhqm+1ENtp2yT35mC+kblGjTacEyskw==" saltValue="y9AqURQ7M3ObK/R598CF0Q==" spinCount="100000" sheet="1" objects="1" scenarios="1"/>
  <protectedRanges>
    <protectedRange sqref="E6:L6" name="範囲10"/>
    <protectedRange sqref="M23:M37" name="範囲7"/>
    <protectedRange sqref="M8:M22" name="範囲7_4"/>
    <protectedRange sqref="K5" name="範囲6_3"/>
    <protectedRange sqref="G5" name="範囲4_3"/>
    <protectedRange sqref="C2:C5" name="範囲2_3"/>
    <protectedRange sqref="B8:L22 E3:L3" name="範囲1_6"/>
    <protectedRange sqref="E2:L2 E4:L4" name="範囲3_3"/>
    <protectedRange sqref="I5" name="範囲5_3"/>
    <protectedRange sqref="C6" name="範囲9"/>
    <protectedRange sqref="E6:M6" name="範囲11"/>
    <protectedRange sqref="B23:M37" name="範囲12"/>
  </protectedRanges>
  <mergeCells count="39">
    <mergeCell ref="A1:M1"/>
    <mergeCell ref="E5:F5"/>
    <mergeCell ref="E2:L2"/>
    <mergeCell ref="E3:L3"/>
    <mergeCell ref="E4:L4"/>
    <mergeCell ref="A2:B2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7:L17"/>
    <mergeCell ref="E18:L18"/>
    <mergeCell ref="E21:L21"/>
    <mergeCell ref="E22:L22"/>
    <mergeCell ref="E23:L23"/>
    <mergeCell ref="E11:L11"/>
    <mergeCell ref="E12:L12"/>
    <mergeCell ref="E13:L13"/>
    <mergeCell ref="E16:L16"/>
    <mergeCell ref="E14:L14"/>
    <mergeCell ref="E15:L15"/>
    <mergeCell ref="A6:B6"/>
    <mergeCell ref="E7:L7"/>
    <mergeCell ref="E8:L8"/>
    <mergeCell ref="E9:L9"/>
    <mergeCell ref="E10:L10"/>
    <mergeCell ref="E6:M6"/>
  </mergeCells>
  <phoneticPr fontId="2"/>
  <conditionalFormatting sqref="A8:L32">
    <cfRule type="expression" dxfId="94" priority="1">
      <formula>$M8="追加"</formula>
    </cfRule>
    <cfRule type="expression" dxfId="93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73"/>
      <c r="P1" s="73"/>
      <c r="Q1" s="73"/>
      <c r="R1" s="73"/>
      <c r="S1" s="73"/>
      <c r="T1" s="73"/>
      <c r="U1" s="73"/>
    </row>
    <row r="2" spans="1:22" ht="30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20">
        <f>基本情報及び追加・変更・抹消!C4</f>
        <v>0</v>
      </c>
      <c r="P2" s="116"/>
      <c r="Q2" s="116"/>
      <c r="R2" s="116"/>
      <c r="S2" s="116"/>
      <c r="T2" s="116" t="s">
        <v>68</v>
      </c>
      <c r="U2" s="117"/>
    </row>
    <row r="3" spans="1:22" ht="34.5" customHeight="1">
      <c r="A3" s="120" t="s">
        <v>13</v>
      </c>
      <c r="B3" s="117"/>
      <c r="C3" s="145">
        <f>基本情報及び追加・変更・抹消!C2</f>
        <v>0</v>
      </c>
      <c r="D3" s="146"/>
      <c r="E3" s="146"/>
      <c r="F3" s="146"/>
      <c r="G3" s="146"/>
      <c r="H3" s="147"/>
      <c r="I3" s="122" t="s">
        <v>2</v>
      </c>
      <c r="J3" s="123"/>
      <c r="K3" s="124"/>
      <c r="L3" s="125" t="s">
        <v>21</v>
      </c>
      <c r="M3" s="126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48" t="s">
        <v>14</v>
      </c>
      <c r="B4" s="131"/>
      <c r="C4" s="118" t="s">
        <v>15</v>
      </c>
      <c r="D4" s="2" t="s">
        <v>23</v>
      </c>
      <c r="E4" s="151">
        <f>基本情報及び追加・変更・抹消!E2</f>
        <v>0</v>
      </c>
      <c r="F4" s="151"/>
      <c r="H4" s="7"/>
      <c r="I4" s="127" t="s">
        <v>16</v>
      </c>
      <c r="J4" s="128"/>
      <c r="K4" s="133">
        <f>基本情報及び追加・変更・抹消!C5</f>
        <v>0</v>
      </c>
      <c r="L4" s="134"/>
      <c r="M4" s="131" t="s">
        <v>22</v>
      </c>
      <c r="N4" s="118" t="s">
        <v>17</v>
      </c>
      <c r="O4" s="148">
        <f>基本情報及び追加・変更・抹消!E4</f>
        <v>0</v>
      </c>
      <c r="P4" s="154"/>
      <c r="Q4" s="154"/>
      <c r="R4" s="154"/>
      <c r="S4" s="154"/>
      <c r="T4" s="154"/>
      <c r="U4" s="131"/>
      <c r="V4" s="8"/>
    </row>
    <row r="5" spans="1:22" ht="18" customHeight="1">
      <c r="A5" s="149"/>
      <c r="B5" s="132"/>
      <c r="C5" s="119"/>
      <c r="E5" s="152">
        <f>基本情報及び追加・変更・抹消!E3</f>
        <v>0</v>
      </c>
      <c r="F5" s="152"/>
      <c r="G5" s="152"/>
      <c r="H5" s="153"/>
      <c r="I5" s="129"/>
      <c r="J5" s="130"/>
      <c r="K5" s="135"/>
      <c r="L5" s="136"/>
      <c r="M5" s="132"/>
      <c r="N5" s="119"/>
      <c r="O5" s="149"/>
      <c r="P5" s="155"/>
      <c r="Q5" s="155"/>
      <c r="R5" s="155"/>
      <c r="S5" s="155"/>
      <c r="T5" s="155"/>
      <c r="U5" s="132"/>
      <c r="V5" s="6"/>
    </row>
    <row r="6" spans="1:22" ht="18" customHeight="1">
      <c r="A6" s="150" t="s">
        <v>18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1:22" ht="22.5" customHeight="1">
      <c r="A7" s="17" t="s">
        <v>7</v>
      </c>
      <c r="B7" s="120" t="s">
        <v>19</v>
      </c>
      <c r="C7" s="116"/>
      <c r="D7" s="116"/>
      <c r="E7" s="117"/>
      <c r="F7" s="9" t="s">
        <v>10</v>
      </c>
      <c r="G7" s="120" t="s">
        <v>11</v>
      </c>
      <c r="H7" s="121"/>
      <c r="I7" s="14" t="s">
        <v>7</v>
      </c>
      <c r="J7" s="157" t="s">
        <v>19</v>
      </c>
      <c r="K7" s="158"/>
      <c r="L7" s="159"/>
      <c r="M7" s="140" t="s">
        <v>10</v>
      </c>
      <c r="N7" s="141"/>
      <c r="O7" s="120" t="s">
        <v>20</v>
      </c>
      <c r="P7" s="116"/>
      <c r="Q7" s="116"/>
      <c r="R7" s="116"/>
      <c r="S7" s="116"/>
      <c r="T7" s="116"/>
      <c r="U7" s="117"/>
    </row>
    <row r="8" spans="1:22" ht="28" customHeight="1">
      <c r="A8" s="12">
        <v>1</v>
      </c>
      <c r="B8" s="142">
        <f>基本情報及び追加・変更・抹消!C8</f>
        <v>0</v>
      </c>
      <c r="C8" s="143"/>
      <c r="D8" s="143"/>
      <c r="E8" s="144"/>
      <c r="F8" s="61">
        <f>基本情報及び追加・変更・抹消!D8</f>
        <v>0</v>
      </c>
      <c r="G8" s="114">
        <f>基本情報及び追加・変更・抹消!E8</f>
        <v>0</v>
      </c>
      <c r="H8" s="156"/>
      <c r="I8" s="14">
        <v>16</v>
      </c>
      <c r="J8" s="69">
        <f>基本情報及び追加・変更・抹消!C23</f>
        <v>0</v>
      </c>
      <c r="K8" s="70"/>
      <c r="L8" s="71"/>
      <c r="M8" s="161">
        <f>基本情報及び追加・変更・抹消!D23</f>
        <v>0</v>
      </c>
      <c r="N8" s="162"/>
      <c r="O8" s="114">
        <f>基本情報及び追加・変更・抹消!E23</f>
        <v>0</v>
      </c>
      <c r="P8" s="115"/>
      <c r="Q8" s="115"/>
      <c r="R8" s="115"/>
      <c r="S8" s="115"/>
      <c r="T8" s="115"/>
      <c r="U8" s="163"/>
      <c r="V8" s="6"/>
    </row>
    <row r="9" spans="1:22" ht="28" customHeight="1">
      <c r="A9" s="12">
        <v>2</v>
      </c>
      <c r="B9" s="142">
        <f>基本情報及び追加・変更・抹消!C9</f>
        <v>0</v>
      </c>
      <c r="C9" s="143"/>
      <c r="D9" s="143"/>
      <c r="E9" s="144"/>
      <c r="F9" s="61">
        <f>基本情報及び追加・変更・抹消!D9</f>
        <v>0</v>
      </c>
      <c r="G9" s="114">
        <f>基本情報及び追加・変更・抹消!E9</f>
        <v>0</v>
      </c>
      <c r="H9" s="156"/>
      <c r="I9" s="14">
        <v>17</v>
      </c>
      <c r="J9" s="69">
        <f>基本情報及び追加・変更・抹消!C24</f>
        <v>0</v>
      </c>
      <c r="K9" s="70"/>
      <c r="L9" s="71"/>
      <c r="M9" s="161">
        <f>基本情報及び追加・変更・抹消!D24</f>
        <v>0</v>
      </c>
      <c r="N9" s="162"/>
      <c r="O9" s="114">
        <f>基本情報及び追加・変更・抹消!E24</f>
        <v>0</v>
      </c>
      <c r="P9" s="115"/>
      <c r="Q9" s="115"/>
      <c r="R9" s="115"/>
      <c r="S9" s="115"/>
      <c r="T9" s="115"/>
      <c r="U9" s="163"/>
      <c r="V9" s="6"/>
    </row>
    <row r="10" spans="1:22" ht="28" customHeight="1">
      <c r="A10" s="12">
        <v>3</v>
      </c>
      <c r="B10" s="142">
        <f>基本情報及び追加・変更・抹消!C10</f>
        <v>0</v>
      </c>
      <c r="C10" s="143"/>
      <c r="D10" s="143"/>
      <c r="E10" s="144"/>
      <c r="F10" s="61">
        <f>基本情報及び追加・変更・抹消!D10</f>
        <v>0</v>
      </c>
      <c r="G10" s="114">
        <f>基本情報及び追加・変更・抹消!E10</f>
        <v>0</v>
      </c>
      <c r="H10" s="156"/>
      <c r="I10" s="14">
        <v>18</v>
      </c>
      <c r="J10" s="69">
        <f>基本情報及び追加・変更・抹消!C25</f>
        <v>0</v>
      </c>
      <c r="K10" s="70"/>
      <c r="L10" s="71"/>
      <c r="M10" s="161">
        <f>基本情報及び追加・変更・抹消!D25</f>
        <v>0</v>
      </c>
      <c r="N10" s="162"/>
      <c r="O10" s="114">
        <f>基本情報及び追加・変更・抹消!E25</f>
        <v>0</v>
      </c>
      <c r="P10" s="115"/>
      <c r="Q10" s="115"/>
      <c r="R10" s="115"/>
      <c r="S10" s="115"/>
      <c r="T10" s="115"/>
      <c r="U10" s="163"/>
    </row>
    <row r="11" spans="1:22" ht="28" customHeight="1">
      <c r="A11" s="12">
        <v>4</v>
      </c>
      <c r="B11" s="142">
        <f>基本情報及び追加・変更・抹消!C11</f>
        <v>0</v>
      </c>
      <c r="C11" s="143"/>
      <c r="D11" s="143"/>
      <c r="E11" s="144"/>
      <c r="F11" s="61">
        <f>基本情報及び追加・変更・抹消!D11</f>
        <v>0</v>
      </c>
      <c r="G11" s="114">
        <f>基本情報及び追加・変更・抹消!E11</f>
        <v>0</v>
      </c>
      <c r="H11" s="156"/>
      <c r="I11" s="14">
        <v>19</v>
      </c>
      <c r="J11" s="69">
        <f>基本情報及び追加・変更・抹消!C26</f>
        <v>0</v>
      </c>
      <c r="K11" s="70"/>
      <c r="L11" s="71"/>
      <c r="M11" s="161">
        <f>基本情報及び追加・変更・抹消!D26</f>
        <v>0</v>
      </c>
      <c r="N11" s="162"/>
      <c r="O11" s="114">
        <f>基本情報及び追加・変更・抹消!E26</f>
        <v>0</v>
      </c>
      <c r="P11" s="115"/>
      <c r="Q11" s="115"/>
      <c r="R11" s="115"/>
      <c r="S11" s="115"/>
      <c r="T11" s="115"/>
      <c r="U11" s="163"/>
    </row>
    <row r="12" spans="1:22" ht="28" customHeight="1">
      <c r="A12" s="12">
        <v>5</v>
      </c>
      <c r="B12" s="142">
        <f>基本情報及び追加・変更・抹消!C12</f>
        <v>0</v>
      </c>
      <c r="C12" s="143"/>
      <c r="D12" s="143"/>
      <c r="E12" s="144"/>
      <c r="F12" s="61">
        <f>基本情報及び追加・変更・抹消!D12</f>
        <v>0</v>
      </c>
      <c r="G12" s="114">
        <f>基本情報及び追加・変更・抹消!E12</f>
        <v>0</v>
      </c>
      <c r="H12" s="156"/>
      <c r="I12" s="14">
        <v>20</v>
      </c>
      <c r="J12" s="69">
        <f>基本情報及び追加・変更・抹消!C27</f>
        <v>0</v>
      </c>
      <c r="K12" s="70"/>
      <c r="L12" s="71"/>
      <c r="M12" s="161">
        <f>基本情報及び追加・変更・抹消!D27</f>
        <v>0</v>
      </c>
      <c r="N12" s="162"/>
      <c r="O12" s="114">
        <f>基本情報及び追加・変更・抹消!E27</f>
        <v>0</v>
      </c>
      <c r="P12" s="115"/>
      <c r="Q12" s="115"/>
      <c r="R12" s="115"/>
      <c r="S12" s="115"/>
      <c r="T12" s="115"/>
      <c r="U12" s="163"/>
    </row>
    <row r="13" spans="1:22" ht="28" customHeight="1">
      <c r="A13" s="12">
        <v>6</v>
      </c>
      <c r="B13" s="142">
        <f>基本情報及び追加・変更・抹消!C13</f>
        <v>0</v>
      </c>
      <c r="C13" s="143"/>
      <c r="D13" s="143"/>
      <c r="E13" s="144"/>
      <c r="F13" s="61">
        <f>基本情報及び追加・変更・抹消!D13</f>
        <v>0</v>
      </c>
      <c r="G13" s="114">
        <f>基本情報及び追加・変更・抹消!E13</f>
        <v>0</v>
      </c>
      <c r="H13" s="156"/>
      <c r="I13" s="14">
        <v>21</v>
      </c>
      <c r="J13" s="69">
        <f>基本情報及び追加・変更・抹消!C28</f>
        <v>0</v>
      </c>
      <c r="K13" s="70"/>
      <c r="L13" s="71"/>
      <c r="M13" s="161">
        <f>基本情報及び追加・変更・抹消!D28</f>
        <v>0</v>
      </c>
      <c r="N13" s="162"/>
      <c r="O13" s="114">
        <f>基本情報及び追加・変更・抹消!E28</f>
        <v>0</v>
      </c>
      <c r="P13" s="115"/>
      <c r="Q13" s="115"/>
      <c r="R13" s="115"/>
      <c r="S13" s="115"/>
      <c r="T13" s="115"/>
      <c r="U13" s="163"/>
    </row>
    <row r="14" spans="1:22" ht="28" customHeight="1">
      <c r="A14" s="12">
        <v>7</v>
      </c>
      <c r="B14" s="142">
        <f>基本情報及び追加・変更・抹消!C14</f>
        <v>0</v>
      </c>
      <c r="C14" s="143"/>
      <c r="D14" s="143"/>
      <c r="E14" s="144"/>
      <c r="F14" s="61">
        <f>基本情報及び追加・変更・抹消!D14</f>
        <v>0</v>
      </c>
      <c r="G14" s="114">
        <f>基本情報及び追加・変更・抹消!E14</f>
        <v>0</v>
      </c>
      <c r="H14" s="156"/>
      <c r="I14" s="14">
        <v>22</v>
      </c>
      <c r="J14" s="69">
        <f>基本情報及び追加・変更・抹消!C29</f>
        <v>0</v>
      </c>
      <c r="K14" s="70"/>
      <c r="L14" s="71"/>
      <c r="M14" s="161">
        <f>基本情報及び追加・変更・抹消!D29</f>
        <v>0</v>
      </c>
      <c r="N14" s="162"/>
      <c r="O14" s="114">
        <f>基本情報及び追加・変更・抹消!E29</f>
        <v>0</v>
      </c>
      <c r="P14" s="115"/>
      <c r="Q14" s="115"/>
      <c r="R14" s="115"/>
      <c r="S14" s="115"/>
      <c r="T14" s="115"/>
      <c r="U14" s="163"/>
    </row>
    <row r="15" spans="1:22" ht="28" customHeight="1">
      <c r="A15" s="12">
        <v>8</v>
      </c>
      <c r="B15" s="142">
        <f>基本情報及び追加・変更・抹消!C15</f>
        <v>0</v>
      </c>
      <c r="C15" s="143"/>
      <c r="D15" s="143"/>
      <c r="E15" s="144"/>
      <c r="F15" s="61">
        <f>基本情報及び追加・変更・抹消!D15</f>
        <v>0</v>
      </c>
      <c r="G15" s="114">
        <f>基本情報及び追加・変更・抹消!E15</f>
        <v>0</v>
      </c>
      <c r="H15" s="156"/>
      <c r="I15" s="14">
        <v>23</v>
      </c>
      <c r="J15" s="69">
        <f>基本情報及び追加・変更・抹消!C30</f>
        <v>0</v>
      </c>
      <c r="K15" s="70"/>
      <c r="L15" s="71"/>
      <c r="M15" s="161">
        <f>基本情報及び追加・変更・抹消!D30</f>
        <v>0</v>
      </c>
      <c r="N15" s="162"/>
      <c r="O15" s="114">
        <f>基本情報及び追加・変更・抹消!E30</f>
        <v>0</v>
      </c>
      <c r="P15" s="115"/>
      <c r="Q15" s="115"/>
      <c r="R15" s="115"/>
      <c r="S15" s="115"/>
      <c r="T15" s="115"/>
      <c r="U15" s="163"/>
    </row>
    <row r="16" spans="1:22" ht="28" customHeight="1">
      <c r="A16" s="12">
        <v>9</v>
      </c>
      <c r="B16" s="142">
        <f>基本情報及び追加・変更・抹消!C16</f>
        <v>0</v>
      </c>
      <c r="C16" s="143"/>
      <c r="D16" s="143"/>
      <c r="E16" s="144"/>
      <c r="F16" s="61">
        <f>基本情報及び追加・変更・抹消!D16</f>
        <v>0</v>
      </c>
      <c r="G16" s="114">
        <f>基本情報及び追加・変更・抹消!E16</f>
        <v>0</v>
      </c>
      <c r="H16" s="156"/>
      <c r="I16" s="14">
        <v>24</v>
      </c>
      <c r="J16" s="69">
        <f>基本情報及び追加・変更・抹消!C31</f>
        <v>0</v>
      </c>
      <c r="K16" s="70"/>
      <c r="L16" s="71"/>
      <c r="M16" s="161">
        <f>基本情報及び追加・変更・抹消!D31</f>
        <v>0</v>
      </c>
      <c r="N16" s="162"/>
      <c r="O16" s="114">
        <f>基本情報及び追加・変更・抹消!E31</f>
        <v>0</v>
      </c>
      <c r="P16" s="115"/>
      <c r="Q16" s="115"/>
      <c r="R16" s="115"/>
      <c r="S16" s="115"/>
      <c r="T16" s="115"/>
      <c r="U16" s="163"/>
    </row>
    <row r="17" spans="1:21" ht="28" customHeight="1">
      <c r="A17" s="12">
        <v>10</v>
      </c>
      <c r="B17" s="142">
        <f>基本情報及び追加・変更・抹消!C17</f>
        <v>0</v>
      </c>
      <c r="C17" s="143"/>
      <c r="D17" s="143"/>
      <c r="E17" s="144"/>
      <c r="F17" s="61">
        <f>基本情報及び追加・変更・抹消!D17</f>
        <v>0</v>
      </c>
      <c r="G17" s="114">
        <f>基本情報及び追加・変更・抹消!E17</f>
        <v>0</v>
      </c>
      <c r="H17" s="156"/>
      <c r="I17" s="14">
        <v>25</v>
      </c>
      <c r="J17" s="69">
        <f>基本情報及び追加・変更・抹消!C32</f>
        <v>0</v>
      </c>
      <c r="K17" s="70"/>
      <c r="L17" s="71"/>
      <c r="M17" s="161">
        <f>基本情報及び追加・変更・抹消!D32</f>
        <v>0</v>
      </c>
      <c r="N17" s="162"/>
      <c r="O17" s="114">
        <f>基本情報及び追加・変更・抹消!E32</f>
        <v>0</v>
      </c>
      <c r="P17" s="115"/>
      <c r="Q17" s="115"/>
      <c r="R17" s="115"/>
      <c r="S17" s="115"/>
      <c r="T17" s="115"/>
      <c r="U17" s="163"/>
    </row>
    <row r="18" spans="1:21" ht="28" customHeight="1">
      <c r="A18" s="12">
        <v>11</v>
      </c>
      <c r="B18" s="142">
        <f>基本情報及び追加・変更・抹消!C18</f>
        <v>0</v>
      </c>
      <c r="C18" s="143"/>
      <c r="D18" s="143"/>
      <c r="E18" s="144"/>
      <c r="F18" s="61">
        <f>基本情報及び追加・変更・抹消!D18</f>
        <v>0</v>
      </c>
      <c r="G18" s="114">
        <f>基本情報及び追加・変更・抹消!E18</f>
        <v>0</v>
      </c>
      <c r="H18" s="156"/>
      <c r="I18" s="14">
        <v>26</v>
      </c>
      <c r="J18" s="69">
        <f>基本情報及び追加・変更・抹消!C33</f>
        <v>0</v>
      </c>
      <c r="K18" s="70"/>
      <c r="L18" s="71"/>
      <c r="M18" s="161">
        <f>基本情報及び追加・変更・抹消!D33</f>
        <v>0</v>
      </c>
      <c r="N18" s="162"/>
      <c r="O18" s="114">
        <f>基本情報及び追加・変更・抹消!E33</f>
        <v>0</v>
      </c>
      <c r="P18" s="115"/>
      <c r="Q18" s="115"/>
      <c r="R18" s="115"/>
      <c r="S18" s="115"/>
      <c r="T18" s="115"/>
      <c r="U18" s="163"/>
    </row>
    <row r="19" spans="1:21" ht="28" customHeight="1">
      <c r="A19" s="12">
        <v>12</v>
      </c>
      <c r="B19" s="142">
        <f>基本情報及び追加・変更・抹消!C19</f>
        <v>0</v>
      </c>
      <c r="C19" s="143"/>
      <c r="D19" s="143"/>
      <c r="E19" s="144"/>
      <c r="F19" s="61">
        <f>基本情報及び追加・変更・抹消!D19</f>
        <v>0</v>
      </c>
      <c r="G19" s="114">
        <f>基本情報及び追加・変更・抹消!E19</f>
        <v>0</v>
      </c>
      <c r="H19" s="156"/>
      <c r="I19" s="14">
        <v>27</v>
      </c>
      <c r="J19" s="69">
        <f>基本情報及び追加・変更・抹消!C34</f>
        <v>0</v>
      </c>
      <c r="K19" s="70"/>
      <c r="L19" s="71"/>
      <c r="M19" s="161">
        <f>基本情報及び追加・変更・抹消!D34</f>
        <v>0</v>
      </c>
      <c r="N19" s="162"/>
      <c r="O19" s="114">
        <f>基本情報及び追加・変更・抹消!E34</f>
        <v>0</v>
      </c>
      <c r="P19" s="115"/>
      <c r="Q19" s="115"/>
      <c r="R19" s="115"/>
      <c r="S19" s="115"/>
      <c r="T19" s="115"/>
      <c r="U19" s="163"/>
    </row>
    <row r="20" spans="1:21" ht="28" customHeight="1">
      <c r="A20" s="12">
        <v>13</v>
      </c>
      <c r="B20" s="142">
        <f>基本情報及び追加・変更・抹消!C20</f>
        <v>0</v>
      </c>
      <c r="C20" s="143"/>
      <c r="D20" s="143"/>
      <c r="E20" s="144"/>
      <c r="F20" s="61">
        <f>基本情報及び追加・変更・抹消!D20</f>
        <v>0</v>
      </c>
      <c r="G20" s="114">
        <f>基本情報及び追加・変更・抹消!E20</f>
        <v>0</v>
      </c>
      <c r="H20" s="156"/>
      <c r="I20" s="14">
        <v>28</v>
      </c>
      <c r="J20" s="69">
        <f>基本情報及び追加・変更・抹消!C35</f>
        <v>0</v>
      </c>
      <c r="K20" s="70"/>
      <c r="L20" s="71"/>
      <c r="M20" s="161">
        <f>基本情報及び追加・変更・抹消!D35</f>
        <v>0</v>
      </c>
      <c r="N20" s="162"/>
      <c r="O20" s="114">
        <f>基本情報及び追加・変更・抹消!E35</f>
        <v>0</v>
      </c>
      <c r="P20" s="115"/>
      <c r="Q20" s="115"/>
      <c r="R20" s="115"/>
      <c r="S20" s="115"/>
      <c r="T20" s="115"/>
      <c r="U20" s="163"/>
    </row>
    <row r="21" spans="1:21" ht="28" customHeight="1">
      <c r="A21" s="12">
        <v>14</v>
      </c>
      <c r="B21" s="142">
        <f>基本情報及び追加・変更・抹消!C21</f>
        <v>0</v>
      </c>
      <c r="C21" s="143"/>
      <c r="D21" s="143"/>
      <c r="E21" s="144"/>
      <c r="F21" s="61">
        <f>基本情報及び追加・変更・抹消!D21</f>
        <v>0</v>
      </c>
      <c r="G21" s="114">
        <f>基本情報及び追加・変更・抹消!E21</f>
        <v>0</v>
      </c>
      <c r="H21" s="156"/>
      <c r="I21" s="14">
        <v>29</v>
      </c>
      <c r="J21" s="69">
        <f>基本情報及び追加・変更・抹消!C36</f>
        <v>0</v>
      </c>
      <c r="K21" s="70"/>
      <c r="L21" s="71"/>
      <c r="M21" s="161">
        <f>基本情報及び追加・変更・抹消!D36</f>
        <v>0</v>
      </c>
      <c r="N21" s="162"/>
      <c r="O21" s="114">
        <f>基本情報及び追加・変更・抹消!E36</f>
        <v>0</v>
      </c>
      <c r="P21" s="115"/>
      <c r="Q21" s="115"/>
      <c r="R21" s="115"/>
      <c r="S21" s="115"/>
      <c r="T21" s="115"/>
      <c r="U21" s="163"/>
    </row>
    <row r="22" spans="1:21" ht="28" customHeight="1">
      <c r="A22" s="13">
        <v>15</v>
      </c>
      <c r="B22" s="142">
        <f>基本情報及び追加・変更・抹消!C22</f>
        <v>0</v>
      </c>
      <c r="C22" s="143"/>
      <c r="D22" s="143"/>
      <c r="E22" s="144"/>
      <c r="F22" s="62">
        <f>基本情報及び追加・変更・抹消!D22</f>
        <v>0</v>
      </c>
      <c r="G22" s="114">
        <f>基本情報及び追加・変更・抹消!E22</f>
        <v>0</v>
      </c>
      <c r="H22" s="115"/>
      <c r="I22" s="15">
        <v>30</v>
      </c>
      <c r="J22" s="69">
        <f>基本情報及び追加・変更・抹消!C37</f>
        <v>0</v>
      </c>
      <c r="K22" s="70"/>
      <c r="L22" s="71"/>
      <c r="M22" s="161">
        <f>基本情報及び追加・変更・抹消!D37</f>
        <v>0</v>
      </c>
      <c r="N22" s="162"/>
      <c r="O22" s="114">
        <f>基本情報及び追加・変更・抹消!E37</f>
        <v>0</v>
      </c>
      <c r="P22" s="115"/>
      <c r="Q22" s="115"/>
      <c r="R22" s="115"/>
      <c r="S22" s="115"/>
      <c r="T22" s="115"/>
      <c r="U22" s="163"/>
    </row>
    <row r="23" spans="1:21">
      <c r="B23" s="160"/>
      <c r="C23" s="160"/>
      <c r="D23" s="160"/>
      <c r="E23" s="160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O18:U18"/>
    <mergeCell ref="O19:U19"/>
    <mergeCell ref="O20:U20"/>
    <mergeCell ref="O21:U21"/>
    <mergeCell ref="O22:U22"/>
    <mergeCell ref="O13:U13"/>
    <mergeCell ref="O14:U14"/>
    <mergeCell ref="O15:U15"/>
    <mergeCell ref="O16:U16"/>
    <mergeCell ref="O17:U17"/>
    <mergeCell ref="O8:U8"/>
    <mergeCell ref="O9:U9"/>
    <mergeCell ref="O10:U10"/>
    <mergeCell ref="O11:U11"/>
    <mergeCell ref="O12:U12"/>
    <mergeCell ref="M18:N18"/>
    <mergeCell ref="M19:N19"/>
    <mergeCell ref="M20:N20"/>
    <mergeCell ref="M21:N21"/>
    <mergeCell ref="M22:N22"/>
    <mergeCell ref="M13:N13"/>
    <mergeCell ref="M14:N14"/>
    <mergeCell ref="M15:N15"/>
    <mergeCell ref="M16:N16"/>
    <mergeCell ref="M17:N17"/>
    <mergeCell ref="M8:N8"/>
    <mergeCell ref="M9:N9"/>
    <mergeCell ref="M10:N10"/>
    <mergeCell ref="M11:N11"/>
    <mergeCell ref="M12:N12"/>
    <mergeCell ref="B11:E11"/>
    <mergeCell ref="B12:E12"/>
    <mergeCell ref="B13:E13"/>
    <mergeCell ref="B14:E14"/>
    <mergeCell ref="B15:E15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G22:H22"/>
    <mergeCell ref="G16:H16"/>
    <mergeCell ref="G17:H17"/>
    <mergeCell ref="G18:H18"/>
    <mergeCell ref="G19:H19"/>
    <mergeCell ref="G20:H20"/>
    <mergeCell ref="G21:H21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D4" sqref="D4:H4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1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175" t="e">
        <f>VLOOKUP(B9,基本情報及び追加・変更・抹消!$A$7:$L$37,4,0)</f>
        <v>#N/A</v>
      </c>
      <c r="G9" s="176"/>
      <c r="H9" s="176"/>
      <c r="I9" s="177"/>
      <c r="J9" s="191" t="e">
        <f>VLOOKUP(B9,基本情報及び追加・変更・抹消!$A$8:$L$37,5,0)</f>
        <v>#N/A</v>
      </c>
      <c r="K9" s="192"/>
      <c r="L9" s="192"/>
      <c r="M9" s="192"/>
      <c r="N9" s="193"/>
    </row>
    <row r="10" spans="2:14" ht="35.15" customHeight="1">
      <c r="B10" s="21"/>
      <c r="C10" s="181" t="e">
        <f>VLOOKUP(B10,基本情報及び追加・変更・抹消!$A$8:$L$37,3,0)</f>
        <v>#N/A</v>
      </c>
      <c r="D10" s="182"/>
      <c r="E10" s="183"/>
      <c r="F10" s="175" t="e">
        <f>VLOOKUP(B10,基本情報及び追加・変更・抹消!$A$7:$L$37,4,0)</f>
        <v>#N/A</v>
      </c>
      <c r="G10" s="176"/>
      <c r="H10" s="176"/>
      <c r="I10" s="177"/>
      <c r="J10" s="191" t="e">
        <f>VLOOKUP(B10,基本情報及び追加・変更・抹消!$A$8:$L$37,5,0)</f>
        <v>#N/A</v>
      </c>
      <c r="K10" s="192"/>
      <c r="L10" s="192"/>
      <c r="M10" s="192"/>
      <c r="N10" s="193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175" t="e">
        <f>VLOOKUP(B11,基本情報及び追加・変更・抹消!$A$7:$L$37,4,0)</f>
        <v>#N/A</v>
      </c>
      <c r="G11" s="176"/>
      <c r="H11" s="176"/>
      <c r="I11" s="177"/>
      <c r="J11" s="191" t="e">
        <f>VLOOKUP(B11,基本情報及び追加・変更・抹消!$A$8:$L$37,5,0)</f>
        <v>#N/A</v>
      </c>
      <c r="K11" s="192"/>
      <c r="L11" s="192"/>
      <c r="M11" s="192"/>
      <c r="N11" s="193"/>
    </row>
    <row r="12" spans="2:14" ht="35.15" customHeight="1">
      <c r="B12" s="21"/>
      <c r="C12" s="181" t="e">
        <f>VLOOKUP(B12,基本情報及び追加・変更・抹消!$A$8:$L$37,3,0)</f>
        <v>#N/A</v>
      </c>
      <c r="D12" s="182"/>
      <c r="E12" s="183"/>
      <c r="F12" s="175" t="e">
        <f>VLOOKUP(B12,基本情報及び追加・変更・抹消!$A$7:$L$37,4,0)</f>
        <v>#N/A</v>
      </c>
      <c r="G12" s="176"/>
      <c r="H12" s="176"/>
      <c r="I12" s="177"/>
      <c r="J12" s="191" t="e">
        <f>VLOOKUP(B12,基本情報及び追加・変更・抹消!$A$8:$L$37,5,0)</f>
        <v>#N/A</v>
      </c>
      <c r="K12" s="192"/>
      <c r="L12" s="192"/>
      <c r="M12" s="192"/>
      <c r="N12" s="193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175" t="e">
        <f>VLOOKUP(B13,基本情報及び追加・変更・抹消!$A$7:$L$37,4,0)</f>
        <v>#N/A</v>
      </c>
      <c r="G13" s="176"/>
      <c r="H13" s="176"/>
      <c r="I13" s="177"/>
      <c r="J13" s="191" t="e">
        <f>VLOOKUP(B13,基本情報及び追加・変更・抹消!$A$8:$L$37,5,0)</f>
        <v>#N/A</v>
      </c>
      <c r="K13" s="192"/>
      <c r="L13" s="192"/>
      <c r="M13" s="192"/>
      <c r="N13" s="193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175" t="e">
        <f>VLOOKUP(B14,基本情報及び追加・変更・抹消!$A$7:$L$37,4,0)</f>
        <v>#N/A</v>
      </c>
      <c r="G14" s="176"/>
      <c r="H14" s="176"/>
      <c r="I14" s="177"/>
      <c r="J14" s="191" t="e">
        <f>VLOOKUP(B14,基本情報及び追加・変更・抹消!$A$8:$L$37,5,0)</f>
        <v>#N/A</v>
      </c>
      <c r="K14" s="192"/>
      <c r="L14" s="192"/>
      <c r="M14" s="192"/>
      <c r="N14" s="193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175" t="e">
        <f>VLOOKUP(B15,基本情報及び追加・変更・抹消!$A$7:$L$37,4,0)</f>
        <v>#N/A</v>
      </c>
      <c r="G15" s="176"/>
      <c r="H15" s="176"/>
      <c r="I15" s="177"/>
      <c r="J15" s="191" t="e">
        <f>VLOOKUP(B15,基本情報及び追加・変更・抹消!$A$8:$L$37,5,0)</f>
        <v>#N/A</v>
      </c>
      <c r="K15" s="192"/>
      <c r="L15" s="192"/>
      <c r="M15" s="192"/>
      <c r="N15" s="193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175" t="e">
        <f>VLOOKUP(B16,基本情報及び追加・変更・抹消!$A$7:$L$37,4,0)</f>
        <v>#N/A</v>
      </c>
      <c r="G16" s="176"/>
      <c r="H16" s="176"/>
      <c r="I16" s="177"/>
      <c r="J16" s="191" t="e">
        <f>VLOOKUP(B16,基本情報及び追加・変更・抹消!$A$8:$L$37,5,0)</f>
        <v>#N/A</v>
      </c>
      <c r="K16" s="192"/>
      <c r="L16" s="192"/>
      <c r="M16" s="192"/>
      <c r="N16" s="193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175" t="e">
        <f>VLOOKUP(B17,基本情報及び追加・変更・抹消!$A$7:$L$37,4,0)</f>
        <v>#N/A</v>
      </c>
      <c r="G17" s="176"/>
      <c r="H17" s="176"/>
      <c r="I17" s="177"/>
      <c r="J17" s="191" t="e">
        <f>VLOOKUP(B17,基本情報及び追加・変更・抹消!$A$8:$L$37,5,0)</f>
        <v>#N/A</v>
      </c>
      <c r="K17" s="192"/>
      <c r="L17" s="192"/>
      <c r="M17" s="192"/>
      <c r="N17" s="193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175" t="e">
        <f>VLOOKUP(B18,基本情報及び追加・変更・抹消!$A$7:$L$37,4,0)</f>
        <v>#N/A</v>
      </c>
      <c r="G18" s="176"/>
      <c r="H18" s="176"/>
      <c r="I18" s="177"/>
      <c r="J18" s="191" t="e">
        <f>VLOOKUP(B18,基本情報及び追加・変更・抹消!$A$8:$L$37,5,0)</f>
        <v>#N/A</v>
      </c>
      <c r="K18" s="192"/>
      <c r="L18" s="192"/>
      <c r="M18" s="192"/>
      <c r="N18" s="193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175" t="e">
        <f>VLOOKUP(B19,基本情報及び追加・変更・抹消!$A$7:$L$37,4,0)</f>
        <v>#N/A</v>
      </c>
      <c r="G19" s="176"/>
      <c r="H19" s="176"/>
      <c r="I19" s="177"/>
      <c r="J19" s="191" t="e">
        <f>VLOOKUP(B19,基本情報及び追加・変更・抹消!$A$8:$L$37,5,0)</f>
        <v>#N/A</v>
      </c>
      <c r="K19" s="192"/>
      <c r="L19" s="192"/>
      <c r="M19" s="192"/>
      <c r="N19" s="193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175" t="e">
        <f>VLOOKUP(B20,基本情報及び追加・変更・抹消!$A$7:$L$37,4,0)</f>
        <v>#N/A</v>
      </c>
      <c r="G20" s="176"/>
      <c r="H20" s="176"/>
      <c r="I20" s="177"/>
      <c r="J20" s="191" t="e">
        <f>VLOOKUP(B20,基本情報及び追加・変更・抹消!$A$8:$L$37,5,0)</f>
        <v>#N/A</v>
      </c>
      <c r="K20" s="192"/>
      <c r="L20" s="192"/>
      <c r="M20" s="192"/>
      <c r="N20" s="193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175" t="e">
        <f>VLOOKUP(B21,基本情報及び追加・変更・抹消!$A$7:$L$37,4,0)</f>
        <v>#N/A</v>
      </c>
      <c r="G21" s="176"/>
      <c r="H21" s="176"/>
      <c r="I21" s="177"/>
      <c r="J21" s="191" t="e">
        <f>VLOOKUP(B21,基本情報及び追加・変更・抹消!$A$8:$L$37,5,0)</f>
        <v>#N/A</v>
      </c>
      <c r="K21" s="192"/>
      <c r="L21" s="192"/>
      <c r="M21" s="192"/>
      <c r="N21" s="193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175" t="e">
        <f>VLOOKUP(B22,基本情報及び追加・変更・抹消!$A$7:$L$37,4,0)</f>
        <v>#N/A</v>
      </c>
      <c r="G22" s="176"/>
      <c r="H22" s="176"/>
      <c r="I22" s="177"/>
      <c r="J22" s="191" t="e">
        <f>VLOOKUP(B22,基本情報及び追加・変更・抹消!$A$8:$L$37,5,0)</f>
        <v>#N/A</v>
      </c>
      <c r="K22" s="192"/>
      <c r="L22" s="192"/>
      <c r="M22" s="192"/>
      <c r="N22" s="193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178" t="e">
        <f>VLOOKUP(B23,基本情報及び追加・変更・抹消!$A$7:$L$37,4,0)</f>
        <v>#N/A</v>
      </c>
      <c r="G23" s="179"/>
      <c r="H23" s="179"/>
      <c r="I23" s="180"/>
      <c r="J23" s="215" t="e">
        <f>VLOOKUP(B23,基本情報及び追加・変更・抹消!$A$8:$L$37,5,0)</f>
        <v>#N/A</v>
      </c>
      <c r="K23" s="216"/>
      <c r="L23" s="216"/>
      <c r="M23" s="216"/>
      <c r="N23" s="21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35"/>
      <c r="C33" s="49"/>
      <c r="D33" s="195" t="e">
        <f>VLOOKUP(C33,基本情報及び追加・変更・抹消!$A$8:$L$37,3,0)</f>
        <v>#N/A</v>
      </c>
      <c r="E33" s="195"/>
      <c r="F33" s="195"/>
      <c r="G33" s="195"/>
      <c r="H33" s="36"/>
      <c r="I33" s="74"/>
      <c r="J33" s="50"/>
      <c r="K33" s="195" t="e">
        <f>VLOOKUP(J33,基本情報及び追加・変更・抹消!$A$8:$L$37,3,0)</f>
        <v>#N/A</v>
      </c>
      <c r="L33" s="195"/>
      <c r="M33" s="195"/>
      <c r="N33" s="196"/>
    </row>
    <row r="34" spans="1:14" ht="35.15" customHeight="1">
      <c r="B34" s="64"/>
      <c r="C34" s="65"/>
      <c r="D34" s="164" t="e">
        <f>VLOOKUP(C34,基本情報及び追加・変更・抹消!$A$8:$L$37,3,0)</f>
        <v>#N/A</v>
      </c>
      <c r="E34" s="164"/>
      <c r="F34" s="164"/>
      <c r="G34" s="164"/>
      <c r="H34" s="66"/>
      <c r="I34" s="75"/>
      <c r="J34" s="67"/>
      <c r="K34" s="164" t="e">
        <f>VLOOKUP(J34,基本情報及び追加・変更・抹消!$A$8:$L$37,3,0)</f>
        <v>#N/A</v>
      </c>
      <c r="L34" s="164"/>
      <c r="M34" s="164"/>
      <c r="N34" s="165"/>
    </row>
    <row r="35" spans="1:14" ht="35.15" customHeight="1">
      <c r="B35" s="88"/>
      <c r="C35" s="65"/>
      <c r="D35" s="164" t="e">
        <f>VLOOKUP(C35,基本情報及び追加・変更・抹消!$A$8:$L$37,3,0)</f>
        <v>#N/A</v>
      </c>
      <c r="E35" s="164"/>
      <c r="F35" s="164"/>
      <c r="G35" s="164"/>
      <c r="H35" s="66"/>
      <c r="I35" s="75"/>
      <c r="J35" s="67"/>
      <c r="K35" s="164" t="e">
        <f>VLOOKUP(J35,基本情報及び追加・変更・抹消!$A$8:$L$37,3,0)</f>
        <v>#N/A</v>
      </c>
      <c r="L35" s="164"/>
      <c r="M35" s="164"/>
      <c r="N35" s="165"/>
    </row>
    <row r="36" spans="1:14" ht="35.15" customHeight="1" thickBot="1">
      <c r="B36" s="37"/>
      <c r="C36" s="91"/>
      <c r="D36" s="166" t="e">
        <f>VLOOKUP(C36,基本情報及び追加・変更・抹消!A8:L37,3,0)</f>
        <v>#N/A</v>
      </c>
      <c r="E36" s="166"/>
      <c r="F36" s="166"/>
      <c r="G36" s="166"/>
      <c r="H36" s="84"/>
      <c r="I36" s="87"/>
      <c r="J36" s="92"/>
      <c r="K36" s="166" t="e">
        <f>VLOOKUP(J36,基本情報及び追加・変更・抹消!$A$8:$L$37,3,0)</f>
        <v>#N/A</v>
      </c>
      <c r="L36" s="166"/>
      <c r="M36" s="166"/>
      <c r="N36" s="167"/>
    </row>
    <row r="37" spans="1:14" ht="16.5" customHeight="1">
      <c r="B37" s="168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</row>
    <row r="38" spans="1:14" ht="25.5" customHeight="1" thickBot="1"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3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B7:C7"/>
    <mergeCell ref="C8:E8"/>
    <mergeCell ref="F8:I8"/>
    <mergeCell ref="D5:I5"/>
    <mergeCell ref="E6:H6"/>
    <mergeCell ref="E7:H7"/>
    <mergeCell ref="B4:C4"/>
    <mergeCell ref="I4:J4"/>
    <mergeCell ref="B5:C5"/>
    <mergeCell ref="K4:N4"/>
    <mergeCell ref="K5:N5"/>
    <mergeCell ref="D4:H4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</mergeCells>
  <phoneticPr fontId="2"/>
  <conditionalFormatting sqref="C33:C36">
    <cfRule type="expression" dxfId="70" priority="2">
      <formula>$C33=""</formula>
    </cfRule>
  </conditionalFormatting>
  <conditionalFormatting sqref="C9:E23">
    <cfRule type="expression" dxfId="69" priority="59">
      <formula>B9=""</formula>
    </cfRule>
  </conditionalFormatting>
  <conditionalFormatting sqref="C19:E21">
    <cfRule type="expression" dxfId="68" priority="3">
      <formula>$B19=0</formula>
    </cfRule>
  </conditionalFormatting>
  <conditionalFormatting sqref="D6">
    <cfRule type="expression" dxfId="66" priority="14">
      <formula>$D$6=""</formula>
    </cfRule>
  </conditionalFormatting>
  <conditionalFormatting sqref="D7">
    <cfRule type="expression" dxfId="65" priority="13">
      <formula>$D$7=""</formula>
    </cfRule>
  </conditionalFormatting>
  <conditionalFormatting sqref="D33:G36">
    <cfRule type="expression" dxfId="64" priority="37">
      <formula>C33=""</formula>
    </cfRule>
  </conditionalFormatting>
  <conditionalFormatting sqref="E6:H6">
    <cfRule type="expression" dxfId="60" priority="25">
      <formula>$D$6=""</formula>
    </cfRule>
  </conditionalFormatting>
  <conditionalFormatting sqref="E7:H7">
    <cfRule type="expression" dxfId="59" priority="9">
      <formula>$D$7=0</formula>
    </cfRule>
    <cfRule type="expression" dxfId="58" priority="24">
      <formula>$D$7=""</formula>
    </cfRule>
  </conditionalFormatting>
  <conditionalFormatting sqref="F9:I23">
    <cfRule type="expression" dxfId="57" priority="42">
      <formula>B9=""</formula>
    </cfRule>
  </conditionalFormatting>
  <conditionalFormatting sqref="J33:J36">
    <cfRule type="expression" dxfId="56" priority="1">
      <formula>$J33=""</formula>
    </cfRule>
  </conditionalFormatting>
  <conditionalFormatting sqref="J9:N23">
    <cfRule type="expression" dxfId="55" priority="39">
      <formula>B9=""</formula>
    </cfRule>
  </conditionalFormatting>
  <conditionalFormatting sqref="K6">
    <cfRule type="expression" dxfId="54" priority="12">
      <formula>$K$6=""</formula>
    </cfRule>
  </conditionalFormatting>
  <conditionalFormatting sqref="K7">
    <cfRule type="expression" dxfId="53" priority="11">
      <formula>$K$7=""</formula>
    </cfRule>
  </conditionalFormatting>
  <conditionalFormatting sqref="K33:N36">
    <cfRule type="expression" dxfId="50" priority="35">
      <formula>J33=""</formula>
    </cfRule>
  </conditionalFormatting>
  <conditionalFormatting sqref="L6:N7">
    <cfRule type="expression" dxfId="49" priority="55">
      <formula>K6=""</formula>
    </cfRule>
  </conditionalFormatting>
  <conditionalFormatting sqref="L7:N7">
    <cfRule type="expression" dxfId="48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C7" sqref="C7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22" t="s">
        <v>62</v>
      </c>
      <c r="B1" s="222"/>
      <c r="C1" s="222"/>
      <c r="D1" s="222"/>
      <c r="E1" s="222"/>
      <c r="F1" s="222"/>
      <c r="G1" s="222"/>
      <c r="K1" s="222" t="s">
        <v>63</v>
      </c>
      <c r="L1" s="222"/>
      <c r="M1" s="222"/>
      <c r="N1" s="222"/>
      <c r="O1" s="222"/>
      <c r="P1" s="222"/>
      <c r="Q1" s="222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23" t="s">
        <v>51</v>
      </c>
      <c r="B3" s="223"/>
      <c r="C3" s="10" t="s">
        <v>65</v>
      </c>
      <c r="D3" s="10"/>
      <c r="E3" s="10"/>
      <c r="F3" s="10"/>
      <c r="G3" s="10"/>
      <c r="K3" s="223" t="s">
        <v>51</v>
      </c>
      <c r="L3" s="223"/>
      <c r="M3" s="10" t="s">
        <v>65</v>
      </c>
      <c r="N3" s="10"/>
      <c r="O3" s="10"/>
      <c r="P3" s="10"/>
      <c r="Q3" s="10"/>
    </row>
    <row r="4" spans="1:1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  <c r="K4" s="223" t="s">
        <v>52</v>
      </c>
      <c r="L4" s="223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  <c r="K6" s="157"/>
      <c r="L6" s="159"/>
      <c r="M6" s="157" t="s">
        <v>53</v>
      </c>
      <c r="N6" s="158"/>
      <c r="O6" s="158"/>
      <c r="P6" s="158"/>
      <c r="Q6" s="22" t="s">
        <v>54</v>
      </c>
    </row>
    <row r="7" spans="1:17" ht="25" customHeight="1">
      <c r="A7" s="157" t="s">
        <v>55</v>
      </c>
      <c r="B7" s="159"/>
      <c r="C7" s="59"/>
      <c r="D7" s="218" t="e">
        <f>VLOOKUP(C7,基本情報及び追加・変更・抹消!$A$8:$L$37,3,0)</f>
        <v>#N/A</v>
      </c>
      <c r="E7" s="218"/>
      <c r="F7" s="219"/>
      <c r="G7" s="54"/>
      <c r="K7" s="157" t="s">
        <v>55</v>
      </c>
      <c r="L7" s="159"/>
      <c r="M7" s="59"/>
      <c r="N7" s="218" t="e">
        <f>VLOOKUP(M7,基本情報及び追加・変更・抹消!$A$8:$L$37,3,0)</f>
        <v>#N/A</v>
      </c>
      <c r="O7" s="218"/>
      <c r="P7" s="219"/>
      <c r="Q7" s="54"/>
    </row>
    <row r="8" spans="1:17" ht="25" customHeight="1">
      <c r="A8" s="157" t="s">
        <v>56</v>
      </c>
      <c r="B8" s="159"/>
      <c r="C8" s="59"/>
      <c r="D8" s="218" t="e">
        <f>VLOOKUP(C8,基本情報及び追加・変更・抹消!$A$8:$L$37,3,0)</f>
        <v>#N/A</v>
      </c>
      <c r="E8" s="218"/>
      <c r="F8" s="219"/>
      <c r="G8" s="54"/>
      <c r="K8" s="157" t="s">
        <v>56</v>
      </c>
      <c r="L8" s="159"/>
      <c r="M8" s="59"/>
      <c r="N8" s="218" t="e">
        <f>VLOOKUP(M8,基本情報及び追加・変更・抹消!$A$8:$L$37,3,0)</f>
        <v>#N/A</v>
      </c>
      <c r="O8" s="218"/>
      <c r="P8" s="219"/>
      <c r="Q8" s="54"/>
    </row>
    <row r="9" spans="1:17" ht="25" customHeight="1">
      <c r="A9" s="120" t="s">
        <v>57</v>
      </c>
      <c r="B9" s="117"/>
      <c r="C9" s="59"/>
      <c r="D9" s="218" t="e">
        <f>VLOOKUP(C9,基本情報及び追加・変更・抹消!$A$8:$L$37,3,0)</f>
        <v>#N/A</v>
      </c>
      <c r="E9" s="218"/>
      <c r="F9" s="219"/>
      <c r="G9" s="54"/>
      <c r="K9" s="120" t="s">
        <v>57</v>
      </c>
      <c r="L9" s="117"/>
      <c r="M9" s="59"/>
      <c r="N9" s="218" t="e">
        <f>VLOOKUP(M9,基本情報及び追加・変更・抹消!$A$8:$L$37,3,0)</f>
        <v>#N/A</v>
      </c>
      <c r="O9" s="218"/>
      <c r="P9" s="219"/>
      <c r="Q9" s="54"/>
    </row>
    <row r="10" spans="1:17" ht="10.5" customHeight="1"/>
    <row r="11" spans="1:1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  <c r="K11" s="189" t="s">
        <v>58</v>
      </c>
      <c r="L11" s="189"/>
      <c r="M11" s="54" t="s">
        <v>8</v>
      </c>
      <c r="N11" s="189" t="s">
        <v>59</v>
      </c>
      <c r="O11" s="189"/>
      <c r="P11" s="189"/>
      <c r="Q11" s="189"/>
    </row>
    <row r="12" spans="1:1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  <c r="K12" s="22">
        <v>1</v>
      </c>
      <c r="L12" s="54"/>
      <c r="M12" s="22"/>
      <c r="N12" s="220" t="e">
        <f>VLOOKUP(M12,基本情報及び追加・変更・抹消!$B$7:$L$37,2,0)</f>
        <v>#N/A</v>
      </c>
      <c r="O12" s="220"/>
      <c r="P12" s="220"/>
      <c r="Q12" s="220"/>
    </row>
    <row r="13" spans="1:1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  <c r="K13" s="22">
        <v>2</v>
      </c>
      <c r="L13" s="54"/>
      <c r="M13" s="22"/>
      <c r="N13" s="220" t="e">
        <f>VLOOKUP(M13,基本情報及び追加・変更・抹消!$B$7:$L$37,2,0)</f>
        <v>#N/A</v>
      </c>
      <c r="O13" s="220"/>
      <c r="P13" s="220"/>
      <c r="Q13" s="220"/>
    </row>
    <row r="14" spans="1:1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  <c r="K14" s="22">
        <v>3</v>
      </c>
      <c r="L14" s="54"/>
      <c r="M14" s="22"/>
      <c r="N14" s="220" t="e">
        <f>VLOOKUP(M14,基本情報及び追加・変更・抹消!$B$7:$L$37,2,0)</f>
        <v>#N/A</v>
      </c>
      <c r="O14" s="220"/>
      <c r="P14" s="220"/>
      <c r="Q14" s="220"/>
    </row>
    <row r="15" spans="1:1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  <c r="K15" s="22">
        <v>4</v>
      </c>
      <c r="L15" s="54"/>
      <c r="M15" s="22"/>
      <c r="N15" s="220" t="e">
        <f>VLOOKUP(M15,基本情報及び追加・変更・抹消!$B$7:$L$37,2,0)</f>
        <v>#N/A</v>
      </c>
      <c r="O15" s="220"/>
      <c r="P15" s="220"/>
      <c r="Q15" s="220"/>
    </row>
    <row r="16" spans="1:1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  <c r="K16" s="22">
        <v>5</v>
      </c>
      <c r="L16" s="54"/>
      <c r="M16" s="22"/>
      <c r="N16" s="220" t="e">
        <f>VLOOKUP(M16,基本情報及び追加・変更・抹消!$B$7:$L$37,2,0)</f>
        <v>#N/A</v>
      </c>
      <c r="O16" s="220"/>
      <c r="P16" s="220"/>
      <c r="Q16" s="220"/>
    </row>
    <row r="17" spans="1:1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  <c r="K17" s="22">
        <v>6</v>
      </c>
      <c r="L17" s="54"/>
      <c r="M17" s="22"/>
      <c r="N17" s="220" t="e">
        <f>VLOOKUP(M17,基本情報及び追加・変更・抹消!$B$7:$L$37,2,0)</f>
        <v>#N/A</v>
      </c>
      <c r="O17" s="220"/>
      <c r="P17" s="220"/>
      <c r="Q17" s="220"/>
    </row>
    <row r="18" spans="1:1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  <c r="K18" s="22">
        <v>7</v>
      </c>
      <c r="L18" s="54"/>
      <c r="M18" s="22"/>
      <c r="N18" s="220" t="e">
        <f>VLOOKUP(M18,基本情報及び追加・変更・抹消!$B$7:$L$37,2,0)</f>
        <v>#N/A</v>
      </c>
      <c r="O18" s="220"/>
      <c r="P18" s="220"/>
      <c r="Q18" s="220"/>
    </row>
    <row r="19" spans="1:1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  <c r="K19" s="22">
        <v>8</v>
      </c>
      <c r="L19" s="54"/>
      <c r="M19" s="22"/>
      <c r="N19" s="220" t="e">
        <f>VLOOKUP(M19,基本情報及び追加・変更・抹消!$B$7:$L$37,2,0)</f>
        <v>#N/A</v>
      </c>
      <c r="O19" s="220"/>
      <c r="P19" s="220"/>
      <c r="Q19" s="220"/>
    </row>
    <row r="20" spans="1:1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  <c r="K20" s="22">
        <v>9</v>
      </c>
      <c r="L20" s="54"/>
      <c r="M20" s="22"/>
      <c r="N20" s="220" t="e">
        <f>VLOOKUP(M20,基本情報及び追加・変更・抹消!$B$7:$L$37,2,0)</f>
        <v>#N/A</v>
      </c>
      <c r="O20" s="220"/>
      <c r="P20" s="220"/>
      <c r="Q20" s="220"/>
    </row>
    <row r="21" spans="1:1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  <c r="K21" s="22">
        <v>10</v>
      </c>
      <c r="L21" s="54"/>
      <c r="M21" s="22"/>
      <c r="N21" s="220" t="e">
        <f>VLOOKUP(M21,基本情報及び追加・変更・抹消!$B$7:$L$37,2,0)</f>
        <v>#N/A</v>
      </c>
      <c r="O21" s="220"/>
      <c r="P21" s="220"/>
      <c r="Q21" s="220"/>
    </row>
    <row r="22" spans="1:1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  <c r="K22" s="22">
        <v>11</v>
      </c>
      <c r="L22" s="54"/>
      <c r="M22" s="22"/>
      <c r="N22" s="220" t="e">
        <f>VLOOKUP(M22,基本情報及び追加・変更・抹消!$B$7:$L$37,2,0)</f>
        <v>#N/A</v>
      </c>
      <c r="O22" s="220"/>
      <c r="P22" s="220"/>
      <c r="Q22" s="220"/>
    </row>
    <row r="23" spans="1:1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  <c r="K23" s="22">
        <v>12</v>
      </c>
      <c r="L23" s="54"/>
      <c r="M23" s="22"/>
      <c r="N23" s="220" t="e">
        <f>VLOOKUP(M23,基本情報及び追加・変更・抹消!$B$7:$L$37,2,0)</f>
        <v>#N/A</v>
      </c>
      <c r="O23" s="220"/>
      <c r="P23" s="220"/>
      <c r="Q23" s="220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21" t="s">
        <v>61</v>
      </c>
      <c r="C27" s="221"/>
      <c r="D27" s="221"/>
      <c r="E27" s="221"/>
      <c r="F27" s="221"/>
      <c r="G27" s="221"/>
      <c r="L27" s="221" t="s">
        <v>61</v>
      </c>
      <c r="M27" s="221"/>
      <c r="N27" s="221"/>
      <c r="O27" s="221"/>
      <c r="P27" s="221"/>
      <c r="Q27" s="221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C7:C9">
    <cfRule type="expression" dxfId="44" priority="2">
      <formula>$C7=""</formula>
    </cfRule>
  </conditionalFormatting>
  <conditionalFormatting sqref="D7:F9">
    <cfRule type="expression" dxfId="42" priority="16">
      <formula>C7=""</formula>
    </cfRule>
  </conditionalFormatting>
  <conditionalFormatting sqref="D12:G23">
    <cfRule type="expression" dxfId="41" priority="18">
      <formula>C12=""</formula>
    </cfRule>
  </conditionalFormatting>
  <conditionalFormatting sqref="M7:M9">
    <cfRule type="expression" dxfId="39" priority="1">
      <formula>$M7=""</formula>
    </cfRule>
  </conditionalFormatting>
  <conditionalFormatting sqref="N7:P9">
    <cfRule type="expression" dxfId="37" priority="3">
      <formula>M7=""</formula>
    </cfRule>
  </conditionalFormatting>
  <conditionalFormatting sqref="N12:Q23">
    <cfRule type="expression" dxfId="36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1" sqref="D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13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0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236" t="e">
        <f>VLOOKUP(B9,基本情報及び追加・変更・抹消!$A$7:$L$37,4,0)</f>
        <v>#N/A</v>
      </c>
      <c r="G9" s="237"/>
      <c r="H9" s="237"/>
      <c r="I9" s="238"/>
      <c r="J9" s="239" t="e">
        <f>VLOOKUP(B9,基本情報及び追加・変更・抹消!$A$8:$L$37,5,0)</f>
        <v>#N/A</v>
      </c>
      <c r="K9" s="240"/>
      <c r="L9" s="240"/>
      <c r="M9" s="240"/>
      <c r="N9" s="241"/>
    </row>
    <row r="10" spans="2:14" ht="35.15" customHeight="1">
      <c r="B10" s="46"/>
      <c r="C10" s="181" t="e">
        <f>VLOOKUP(B10,基本情報及び追加・変更・抹消!$A$8:$L$37,3,0)</f>
        <v>#N/A</v>
      </c>
      <c r="D10" s="182"/>
      <c r="E10" s="183"/>
      <c r="F10" s="236" t="e">
        <f>VLOOKUP(B10,基本情報及び追加・変更・抹消!$A$7:$L$37,4,0)</f>
        <v>#N/A</v>
      </c>
      <c r="G10" s="237"/>
      <c r="H10" s="237"/>
      <c r="I10" s="238"/>
      <c r="J10" s="239" t="e">
        <f>VLOOKUP(B10,基本情報及び追加・変更・抹消!$A$8:$L$37,5,0)</f>
        <v>#N/A</v>
      </c>
      <c r="K10" s="240"/>
      <c r="L10" s="240"/>
      <c r="M10" s="240"/>
      <c r="N10" s="241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236" t="e">
        <f>VLOOKUP(B11,基本情報及び追加・変更・抹消!$A$7:$L$37,4,0)</f>
        <v>#N/A</v>
      </c>
      <c r="G11" s="237"/>
      <c r="H11" s="237"/>
      <c r="I11" s="238"/>
      <c r="J11" s="239" t="e">
        <f>VLOOKUP(B11,基本情報及び追加・変更・抹消!$A$8:$L$37,5,0)</f>
        <v>#N/A</v>
      </c>
      <c r="K11" s="240"/>
      <c r="L11" s="240"/>
      <c r="M11" s="240"/>
      <c r="N11" s="241"/>
    </row>
    <row r="12" spans="2:14" ht="35.15" customHeight="1">
      <c r="B12" s="47"/>
      <c r="C12" s="181" t="e">
        <f>VLOOKUP(B12,基本情報及び追加・変更・抹消!$A$8:$L$37,3,0)</f>
        <v>#N/A</v>
      </c>
      <c r="D12" s="182"/>
      <c r="E12" s="183"/>
      <c r="F12" s="236" t="e">
        <f>VLOOKUP(B12,基本情報及び追加・変更・抹消!$A$7:$L$37,4,0)</f>
        <v>#N/A</v>
      </c>
      <c r="G12" s="237"/>
      <c r="H12" s="237"/>
      <c r="I12" s="238"/>
      <c r="J12" s="239" t="e">
        <f>VLOOKUP(B12,基本情報及び追加・変更・抹消!$A$8:$L$37,5,0)</f>
        <v>#N/A</v>
      </c>
      <c r="K12" s="240"/>
      <c r="L12" s="240"/>
      <c r="M12" s="240"/>
      <c r="N12" s="241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236" t="e">
        <f>VLOOKUP(B13,基本情報及び追加・変更・抹消!$A$7:$L$37,4,0)</f>
        <v>#N/A</v>
      </c>
      <c r="G13" s="237"/>
      <c r="H13" s="237"/>
      <c r="I13" s="238"/>
      <c r="J13" s="239" t="e">
        <f>VLOOKUP(B13,基本情報及び追加・変更・抹消!$A$8:$L$37,5,0)</f>
        <v>#N/A</v>
      </c>
      <c r="K13" s="240"/>
      <c r="L13" s="240"/>
      <c r="M13" s="240"/>
      <c r="N13" s="241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236" t="e">
        <f>VLOOKUP(B14,基本情報及び追加・変更・抹消!$A$7:$L$37,4,0)</f>
        <v>#N/A</v>
      </c>
      <c r="G14" s="237"/>
      <c r="H14" s="237"/>
      <c r="I14" s="238"/>
      <c r="J14" s="239" t="e">
        <f>VLOOKUP(B14,基本情報及び追加・変更・抹消!$A$8:$L$37,5,0)</f>
        <v>#N/A</v>
      </c>
      <c r="K14" s="240"/>
      <c r="L14" s="240"/>
      <c r="M14" s="240"/>
      <c r="N14" s="241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236" t="e">
        <f>VLOOKUP(B15,基本情報及び追加・変更・抹消!$A$7:$L$37,4,0)</f>
        <v>#N/A</v>
      </c>
      <c r="G15" s="237"/>
      <c r="H15" s="237"/>
      <c r="I15" s="238"/>
      <c r="J15" s="239" t="e">
        <f>VLOOKUP(B15,基本情報及び追加・変更・抹消!$A$8:$L$37,5,0)</f>
        <v>#N/A</v>
      </c>
      <c r="K15" s="240"/>
      <c r="L15" s="240"/>
      <c r="M15" s="240"/>
      <c r="N15" s="241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236" t="e">
        <f>VLOOKUP(B16,基本情報及び追加・変更・抹消!$A$7:$L$37,4,0)</f>
        <v>#N/A</v>
      </c>
      <c r="G16" s="237"/>
      <c r="H16" s="237"/>
      <c r="I16" s="238"/>
      <c r="J16" s="239" t="e">
        <f>VLOOKUP(B16,基本情報及び追加・変更・抹消!$A$8:$L$37,5,0)</f>
        <v>#N/A</v>
      </c>
      <c r="K16" s="240"/>
      <c r="L16" s="240"/>
      <c r="M16" s="240"/>
      <c r="N16" s="241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236" t="e">
        <f>VLOOKUP(B17,基本情報及び追加・変更・抹消!$A$7:$L$37,4,0)</f>
        <v>#N/A</v>
      </c>
      <c r="G17" s="237"/>
      <c r="H17" s="237"/>
      <c r="I17" s="238"/>
      <c r="J17" s="239" t="e">
        <f>VLOOKUP(B17,基本情報及び追加・変更・抹消!$A$8:$L$37,5,0)</f>
        <v>#N/A</v>
      </c>
      <c r="K17" s="240"/>
      <c r="L17" s="240"/>
      <c r="M17" s="240"/>
      <c r="N17" s="241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236" t="e">
        <f>VLOOKUP(B18,基本情報及び追加・変更・抹消!$A$7:$L$37,4,0)</f>
        <v>#N/A</v>
      </c>
      <c r="G18" s="237"/>
      <c r="H18" s="237"/>
      <c r="I18" s="238"/>
      <c r="J18" s="239" t="e">
        <f>VLOOKUP(B18,基本情報及び追加・変更・抹消!$A$8:$L$37,5,0)</f>
        <v>#N/A</v>
      </c>
      <c r="K18" s="240"/>
      <c r="L18" s="240"/>
      <c r="M18" s="240"/>
      <c r="N18" s="241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236" t="e">
        <f>VLOOKUP(B19,基本情報及び追加・変更・抹消!$A$7:$L$37,4,0)</f>
        <v>#N/A</v>
      </c>
      <c r="G19" s="237"/>
      <c r="H19" s="237"/>
      <c r="I19" s="238"/>
      <c r="J19" s="239" t="e">
        <f>VLOOKUP(B19,基本情報及び追加・変更・抹消!$A$8:$L$37,5,0)</f>
        <v>#N/A</v>
      </c>
      <c r="K19" s="240"/>
      <c r="L19" s="240"/>
      <c r="M19" s="240"/>
      <c r="N19" s="241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236" t="e">
        <f>VLOOKUP(B20,基本情報及び追加・変更・抹消!$A$7:$L$37,4,0)</f>
        <v>#N/A</v>
      </c>
      <c r="G20" s="237"/>
      <c r="H20" s="237"/>
      <c r="I20" s="238"/>
      <c r="J20" s="239" t="e">
        <f>VLOOKUP(B20,基本情報及び追加・変更・抹消!$A$8:$L$37,5,0)</f>
        <v>#N/A</v>
      </c>
      <c r="K20" s="240"/>
      <c r="L20" s="240"/>
      <c r="M20" s="240"/>
      <c r="N20" s="241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236" t="e">
        <f>VLOOKUP(B21,基本情報及び追加・変更・抹消!$A$7:$L$37,4,0)</f>
        <v>#N/A</v>
      </c>
      <c r="G21" s="237"/>
      <c r="H21" s="237"/>
      <c r="I21" s="238"/>
      <c r="J21" s="239" t="e">
        <f>VLOOKUP(B21,基本情報及び追加・変更・抹消!$A$8:$L$37,5,0)</f>
        <v>#N/A</v>
      </c>
      <c r="K21" s="240"/>
      <c r="L21" s="240"/>
      <c r="M21" s="240"/>
      <c r="N21" s="241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236" t="e">
        <f>VLOOKUP(B22,基本情報及び追加・変更・抹消!$A$7:$L$37,4,0)</f>
        <v>#N/A</v>
      </c>
      <c r="G22" s="237"/>
      <c r="H22" s="237"/>
      <c r="I22" s="238"/>
      <c r="J22" s="239" t="e">
        <f>VLOOKUP(B22,基本情報及び追加・変更・抹消!$A$8:$L$37,5,0)</f>
        <v>#N/A</v>
      </c>
      <c r="K22" s="240"/>
      <c r="L22" s="240"/>
      <c r="M22" s="240"/>
      <c r="N22" s="241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242" t="e">
        <f>VLOOKUP(B23,基本情報及び追加・変更・抹消!$A$7:$L$37,4,0)</f>
        <v>#N/A</v>
      </c>
      <c r="G23" s="243"/>
      <c r="H23" s="243"/>
      <c r="I23" s="244"/>
      <c r="J23" s="245" t="e">
        <f>VLOOKUP(B23,基本情報及び追加・変更・抹消!$A$8:$L$37,5,0)</f>
        <v>#N/A</v>
      </c>
      <c r="K23" s="246"/>
      <c r="L23" s="246"/>
      <c r="M23" s="246"/>
      <c r="N23" s="24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80"/>
      <c r="C33" s="81"/>
      <c r="D33" s="224" t="e">
        <f>VLOOKUP(C33,基本情報及び追加・変更・抹消!$A$8:$L$37,3,0)</f>
        <v>#N/A</v>
      </c>
      <c r="E33" s="224"/>
      <c r="F33" s="224"/>
      <c r="G33" s="224"/>
      <c r="H33" s="79"/>
      <c r="I33" s="78"/>
      <c r="J33" s="82"/>
      <c r="K33" s="224" t="e">
        <f>VLOOKUP(J33,基本情報及び追加・変更・抹消!$A$8:$L$37,3,0)</f>
        <v>#N/A</v>
      </c>
      <c r="L33" s="224"/>
      <c r="M33" s="224"/>
      <c r="N33" s="225"/>
    </row>
    <row r="34" spans="1:14" ht="35.15" customHeight="1">
      <c r="B34" s="85"/>
      <c r="C34" s="81"/>
      <c r="D34" s="218" t="e">
        <f>VLOOKUP(C34,基本情報及び追加・変更・抹消!$A$8:$L$37,3,0)</f>
        <v>#N/A</v>
      </c>
      <c r="E34" s="218"/>
      <c r="F34" s="218"/>
      <c r="G34" s="218"/>
      <c r="H34" s="86"/>
      <c r="I34" s="77"/>
      <c r="J34" s="82"/>
      <c r="K34" s="218" t="e">
        <f>VLOOKUP(J34,基本情報及び追加・変更・抹消!$A$8:$L$37,3,0)</f>
        <v>#N/A</v>
      </c>
      <c r="L34" s="218"/>
      <c r="M34" s="218"/>
      <c r="N34" s="226"/>
    </row>
    <row r="35" spans="1:14" ht="35.15" customHeight="1">
      <c r="B35" s="85"/>
      <c r="C35" s="81"/>
      <c r="D35" s="218" t="e">
        <f>VLOOKUP(C35,基本情報及び追加・変更・抹消!$A$8:$L$37,3,0)</f>
        <v>#N/A</v>
      </c>
      <c r="E35" s="218"/>
      <c r="F35" s="218"/>
      <c r="G35" s="218"/>
      <c r="H35" s="86"/>
      <c r="I35" s="77"/>
      <c r="J35" s="82"/>
      <c r="K35" s="218" t="e">
        <f>VLOOKUP(J35,基本情報及び追加・変更・抹消!$A$8:$L$37,3,0)</f>
        <v>#N/A</v>
      </c>
      <c r="L35" s="218"/>
      <c r="M35" s="218"/>
      <c r="N35" s="226"/>
    </row>
    <row r="36" spans="1:14" ht="35.15" customHeight="1" thickBot="1">
      <c r="B36" s="83"/>
      <c r="C36" s="81"/>
      <c r="D36" s="227" t="e">
        <f>VLOOKUP(C36,基本情報及び追加・変更・抹消!A8:L37,3,0)</f>
        <v>#N/A</v>
      </c>
      <c r="E36" s="227"/>
      <c r="F36" s="227"/>
      <c r="G36" s="227"/>
      <c r="H36" s="84"/>
      <c r="I36" s="87"/>
      <c r="J36" s="82"/>
      <c r="K36" s="228" t="e">
        <f>VLOOKUP(J36,基本情報及び追加・変更・抹消!$A$8:$L$37,3,0)</f>
        <v>#N/A</v>
      </c>
      <c r="L36" s="228"/>
      <c r="M36" s="228"/>
      <c r="N36" s="229"/>
    </row>
    <row r="37" spans="1:14" ht="16.5" customHeight="1">
      <c r="B37" s="230" t="s">
        <v>30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2"/>
    </row>
    <row r="38" spans="1:14" ht="25.5" customHeight="1" thickBot="1"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5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</mergeCells>
  <phoneticPr fontId="2"/>
  <conditionalFormatting sqref="C33:C36">
    <cfRule type="expression" dxfId="35" priority="3">
      <formula>$C33=""</formula>
    </cfRule>
  </conditionalFormatting>
  <conditionalFormatting sqref="C9:E23">
    <cfRule type="expression" dxfId="34" priority="27">
      <formula>B9=""</formula>
    </cfRule>
  </conditionalFormatting>
  <conditionalFormatting sqref="D6:D7">
    <cfRule type="expression" dxfId="32" priority="5">
      <formula>$D6=""</formula>
    </cfRule>
  </conditionalFormatting>
  <conditionalFormatting sqref="D33:G36">
    <cfRule type="expression" dxfId="31" priority="20">
      <formula>C33=""</formula>
    </cfRule>
  </conditionalFormatting>
  <conditionalFormatting sqref="E6:H6">
    <cfRule type="expression" dxfId="27" priority="26">
      <formula>$D$6=""</formula>
    </cfRule>
  </conditionalFormatting>
  <conditionalFormatting sqref="E7:H7">
    <cfRule type="expression" dxfId="26" priority="25">
      <formula>$D$7=""</formula>
    </cfRule>
  </conditionalFormatting>
  <conditionalFormatting sqref="F9:I23">
    <cfRule type="expression" dxfId="25" priority="23">
      <formula>B9=""</formula>
    </cfRule>
  </conditionalFormatting>
  <conditionalFormatting sqref="J33:J36">
    <cfRule type="expression" dxfId="24" priority="2">
      <formula>$J33=""</formula>
    </cfRule>
  </conditionalFormatting>
  <conditionalFormatting sqref="J9:N23">
    <cfRule type="expression" dxfId="23" priority="22">
      <formula>B9=""</formula>
    </cfRule>
  </conditionalFormatting>
  <conditionalFormatting sqref="K6:K7">
    <cfRule type="expression" dxfId="22" priority="4">
      <formula>$K6=""</formula>
    </cfRule>
  </conditionalFormatting>
  <conditionalFormatting sqref="K33:N36">
    <cfRule type="expression" dxfId="19" priority="18">
      <formula>J33=""</formula>
    </cfRule>
  </conditionalFormatting>
  <conditionalFormatting sqref="L6:N7">
    <cfRule type="expression" dxfId="18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C7" sqref="C7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22" t="s">
        <v>50</v>
      </c>
      <c r="B1" s="222"/>
      <c r="C1" s="222"/>
      <c r="D1" s="222"/>
      <c r="E1" s="222"/>
      <c r="F1" s="222"/>
      <c r="G1" s="222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23" t="s">
        <v>51</v>
      </c>
      <c r="B3" s="223"/>
      <c r="C3" s="10" t="s">
        <v>66</v>
      </c>
      <c r="D3" s="10"/>
      <c r="E3" s="10"/>
      <c r="F3" s="10"/>
      <c r="G3" s="10"/>
    </row>
    <row r="4" spans="1: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</row>
    <row r="7" spans="1:7" ht="25" customHeight="1">
      <c r="A7" s="157" t="s">
        <v>55</v>
      </c>
      <c r="B7" s="159"/>
      <c r="C7" s="59"/>
      <c r="D7" s="218" t="e">
        <f>VLOOKUP(C7,基本情報及び追加・変更・抹消!$B$8:$L$37,2,0)</f>
        <v>#N/A</v>
      </c>
      <c r="E7" s="218"/>
      <c r="F7" s="219"/>
      <c r="G7" s="54"/>
    </row>
    <row r="8" spans="1:7" ht="25" customHeight="1">
      <c r="A8" s="157" t="s">
        <v>56</v>
      </c>
      <c r="B8" s="159"/>
      <c r="C8" s="59"/>
      <c r="D8" s="218" t="e">
        <f>VLOOKUP(C8,基本情報及び追加・変更・抹消!$B$8:$L$37,2,0)</f>
        <v>#N/A</v>
      </c>
      <c r="E8" s="218"/>
      <c r="F8" s="219"/>
      <c r="G8" s="54"/>
    </row>
    <row r="9" spans="1:7" ht="25" customHeight="1">
      <c r="A9" s="120" t="s">
        <v>57</v>
      </c>
      <c r="B9" s="117"/>
      <c r="C9" s="59"/>
      <c r="D9" s="218" t="e">
        <f>VLOOKUP(C9,基本情報及び追加・変更・抹消!$B$8:$L$37,2,0)</f>
        <v>#N/A</v>
      </c>
      <c r="E9" s="218"/>
      <c r="F9" s="219"/>
      <c r="G9" s="54"/>
    </row>
    <row r="10" spans="1:7" ht="10.5" customHeight="1"/>
    <row r="11" spans="1: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</row>
    <row r="12" spans="1: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</row>
    <row r="13" spans="1: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</row>
    <row r="14" spans="1: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</row>
    <row r="15" spans="1: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</row>
    <row r="16" spans="1: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</row>
    <row r="17" spans="1: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</row>
    <row r="18" spans="1: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</row>
    <row r="19" spans="1: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</row>
    <row r="20" spans="1: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</row>
    <row r="21" spans="1: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</row>
    <row r="22" spans="1: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</row>
    <row r="23" spans="1: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21" t="s">
        <v>61</v>
      </c>
      <c r="C27" s="221"/>
      <c r="D27" s="221"/>
      <c r="E27" s="221"/>
      <c r="F27" s="221"/>
      <c r="G27" s="221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C7:C9">
    <cfRule type="expression" dxfId="14" priority="1">
      <formula>$C7=""</formula>
    </cfRule>
  </conditionalFormatting>
  <conditionalFormatting sqref="D7:F9">
    <cfRule type="expression" dxfId="12" priority="8">
      <formula>C7=""</formula>
    </cfRule>
  </conditionalFormatting>
  <conditionalFormatting sqref="D12:G23">
    <cfRule type="expression" dxfId="11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zoomScale="115" zoomScaleNormal="115" workbookViewId="0">
      <selection activeCell="C5" sqref="C5"/>
    </sheetView>
  </sheetViews>
  <sheetFormatPr defaultRowHeight="13"/>
  <cols>
    <col min="1" max="1" width="6.6328125" style="2" customWidth="1"/>
    <col min="2" max="2" width="7.81640625" style="2" customWidth="1"/>
    <col min="3" max="3" width="7.1796875" style="2" customWidth="1"/>
    <col min="4" max="4" width="3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A1" s="113" t="s">
        <v>81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5" customHeight="1" thickBot="1">
      <c r="K2" s="267">
        <v>45634</v>
      </c>
      <c r="L2" s="267"/>
      <c r="M2" s="267"/>
    </row>
    <row r="3" spans="1:13" ht="30" customHeight="1">
      <c r="A3" s="200" t="s">
        <v>43</v>
      </c>
      <c r="B3" s="201"/>
      <c r="C3" s="257">
        <f>基本情報及び追加・変更・抹消!C2</f>
        <v>0</v>
      </c>
      <c r="D3" s="258"/>
      <c r="E3" s="258"/>
      <c r="F3" s="258"/>
      <c r="G3" s="259"/>
      <c r="H3" s="197" t="s">
        <v>42</v>
      </c>
      <c r="I3" s="202"/>
      <c r="J3" s="257">
        <f>基本情報及び追加・変更・抹消!C5</f>
        <v>0</v>
      </c>
      <c r="K3" s="258"/>
      <c r="L3" s="258"/>
      <c r="M3" s="260"/>
    </row>
    <row r="4" spans="1:13" ht="30" customHeight="1">
      <c r="A4" s="188" t="s">
        <v>41</v>
      </c>
      <c r="B4" s="157"/>
      <c r="C4" s="263">
        <f>基本情報及び追加・変更・抹消!E3</f>
        <v>0</v>
      </c>
      <c r="D4" s="264"/>
      <c r="E4" s="264"/>
      <c r="F4" s="264"/>
      <c r="G4" s="265"/>
      <c r="H4" s="135" t="s">
        <v>40</v>
      </c>
      <c r="I4" s="266"/>
      <c r="J4" s="261">
        <f>基本情報及び追加・変更・抹消!E4</f>
        <v>0</v>
      </c>
      <c r="K4" s="261"/>
      <c r="L4" s="261"/>
      <c r="M4" s="262"/>
    </row>
    <row r="5" spans="1:13" ht="30" customHeight="1">
      <c r="A5" s="188" t="s">
        <v>71</v>
      </c>
      <c r="B5" s="189"/>
      <c r="C5" s="40"/>
      <c r="D5" s="143" t="e">
        <f>VLOOKUP(C5,基本情報及び追加・変更・抹消!$A$8:$M$37,3,0)</f>
        <v>#N/A</v>
      </c>
      <c r="E5" s="143"/>
      <c r="F5" s="143"/>
      <c r="G5" s="144"/>
      <c r="H5" s="157" t="s">
        <v>72</v>
      </c>
      <c r="I5" s="159"/>
      <c r="J5" s="41"/>
      <c r="K5" s="143" t="e">
        <f>VLOOKUP(J5,基本情報及び追加・変更・抹消!$A$8:$M$37,3,0)</f>
        <v>#N/A</v>
      </c>
      <c r="L5" s="143"/>
      <c r="M5" s="256"/>
    </row>
    <row r="6" spans="1:13" ht="30" customHeight="1">
      <c r="A6" s="188" t="s">
        <v>39</v>
      </c>
      <c r="B6" s="189"/>
      <c r="C6" s="41"/>
      <c r="D6" s="143" t="e">
        <f>VLOOKUP(C6,基本情報及び追加・変更・抹消!$A$8:$M$37,3,0)</f>
        <v>#N/A</v>
      </c>
      <c r="E6" s="143"/>
      <c r="F6" s="143"/>
      <c r="G6" s="144"/>
      <c r="H6" s="157" t="s">
        <v>38</v>
      </c>
      <c r="I6" s="159"/>
      <c r="J6" s="41"/>
      <c r="K6" s="143" t="e">
        <f>VLOOKUP(J6,基本情報及び追加・変更・抹消!$A$8:$M$37,3,0)</f>
        <v>#N/A</v>
      </c>
      <c r="L6" s="143"/>
      <c r="M6" s="256"/>
    </row>
    <row r="7" spans="1:13" ht="30" customHeight="1">
      <c r="A7" s="99" t="s">
        <v>44</v>
      </c>
      <c r="B7" s="120" t="s">
        <v>37</v>
      </c>
      <c r="C7" s="116"/>
      <c r="D7" s="117"/>
      <c r="E7" s="120" t="s">
        <v>73</v>
      </c>
      <c r="F7" s="116"/>
      <c r="G7" s="100" t="s">
        <v>80</v>
      </c>
      <c r="H7" s="120" t="s">
        <v>3</v>
      </c>
      <c r="I7" s="116"/>
      <c r="J7" s="116"/>
      <c r="K7" s="117"/>
      <c r="L7" s="120" t="s">
        <v>74</v>
      </c>
      <c r="M7" s="174"/>
    </row>
    <row r="8" spans="1:13" ht="30" customHeight="1">
      <c r="A8" s="96"/>
      <c r="B8" s="114" t="e">
        <f>VLOOKUP(A8,基本情報及び追加・変更・抹消!$A$8:$M$37,3,0)</f>
        <v>#N/A</v>
      </c>
      <c r="C8" s="115"/>
      <c r="D8" s="163"/>
      <c r="E8" s="114" t="str">
        <f>IF(A8="","",VLOOKUP(A8,基本情報及び追加・変更・抹消!$A$8:$M$37,4,0))</f>
        <v/>
      </c>
      <c r="F8" s="115"/>
      <c r="G8" s="101" t="str">
        <f>IF(A8="","",DATEDIF(SUBSTITUTE(E8,".","/"),$K$2,"Y"))</f>
        <v/>
      </c>
      <c r="H8" s="114" t="str">
        <f>IF(A8="","",VLOOKUP(A8,基本情報及び追加・変更・抹消!$A$8:$M$37,5,0))</f>
        <v/>
      </c>
      <c r="I8" s="115"/>
      <c r="J8" s="115"/>
      <c r="K8" s="163"/>
      <c r="L8" s="120"/>
      <c r="M8" s="174"/>
    </row>
    <row r="9" spans="1:13" ht="30" customHeight="1">
      <c r="A9" s="97"/>
      <c r="B9" s="114" t="e">
        <f>VLOOKUP(A9,基本情報及び追加・変更・抹消!$A$8:$M$37,3,0)</f>
        <v>#N/A</v>
      </c>
      <c r="C9" s="115"/>
      <c r="D9" s="163"/>
      <c r="E9" s="114" t="str">
        <f>IF(A9="","",VLOOKUP(A9,基本情報及び追加・変更・抹消!$A$8:$M$37,4,0))</f>
        <v/>
      </c>
      <c r="F9" s="115"/>
      <c r="G9" s="101" t="str">
        <f t="shared" ref="G9:G22" si="0">IF(A9="","",DATEDIF(SUBSTITUTE(E9,".","/"),$K$2,"Y"))</f>
        <v/>
      </c>
      <c r="H9" s="114" t="str">
        <f>IF(A9="","",VLOOKUP(A9,基本情報及び追加・変更・抹消!$A$8:$M$37,5,0))</f>
        <v/>
      </c>
      <c r="I9" s="115"/>
      <c r="J9" s="115"/>
      <c r="K9" s="163"/>
      <c r="L9" s="120"/>
      <c r="M9" s="174"/>
    </row>
    <row r="10" spans="1:13" ht="30" customHeight="1">
      <c r="A10" s="96"/>
      <c r="B10" s="114" t="e">
        <f>VLOOKUP(A10,基本情報及び追加・変更・抹消!$A$8:$M$37,3,0)</f>
        <v>#N/A</v>
      </c>
      <c r="C10" s="115"/>
      <c r="D10" s="163"/>
      <c r="E10" s="114" t="str">
        <f>IF(A10="","",VLOOKUP(A10,基本情報及び追加・変更・抹消!$A$8:$M$37,4,0))</f>
        <v/>
      </c>
      <c r="F10" s="115"/>
      <c r="G10" s="101" t="str">
        <f t="shared" si="0"/>
        <v/>
      </c>
      <c r="H10" s="114" t="str">
        <f>IF(A10="","",VLOOKUP(A10,基本情報及び追加・変更・抹消!$A$8:$M$37,5,0))</f>
        <v/>
      </c>
      <c r="I10" s="115"/>
      <c r="J10" s="115"/>
      <c r="K10" s="163"/>
      <c r="L10" s="120"/>
      <c r="M10" s="174"/>
    </row>
    <row r="11" spans="1:13" ht="30" customHeight="1">
      <c r="A11" s="98"/>
      <c r="B11" s="114" t="e">
        <f>VLOOKUP(A11,基本情報及び追加・変更・抹消!$A$8:$M$37,3,0)</f>
        <v>#N/A</v>
      </c>
      <c r="C11" s="115"/>
      <c r="D11" s="163"/>
      <c r="E11" s="114" t="str">
        <f>IF(A11="","",VLOOKUP(A11,基本情報及び追加・変更・抹消!$A$8:$M$37,4,0))</f>
        <v/>
      </c>
      <c r="F11" s="115"/>
      <c r="G11" s="101" t="str">
        <f t="shared" si="0"/>
        <v/>
      </c>
      <c r="H11" s="114" t="str">
        <f>IF(A11="","",VLOOKUP(A11,基本情報及び追加・変更・抹消!$A$8:$M$37,5,0))</f>
        <v/>
      </c>
      <c r="I11" s="115"/>
      <c r="J11" s="115"/>
      <c r="K11" s="163"/>
      <c r="L11" s="120"/>
      <c r="M11" s="174"/>
    </row>
    <row r="12" spans="1:13" ht="30" customHeight="1">
      <c r="A12" s="96"/>
      <c r="B12" s="114" t="e">
        <f>VLOOKUP(A12,基本情報及び追加・変更・抹消!$A$8:$M$37,3,0)</f>
        <v>#N/A</v>
      </c>
      <c r="C12" s="115"/>
      <c r="D12" s="163"/>
      <c r="E12" s="114" t="str">
        <f>IF(A12="","",VLOOKUP(A12,基本情報及び追加・変更・抹消!$A$8:$M$37,4,0))</f>
        <v/>
      </c>
      <c r="F12" s="115"/>
      <c r="G12" s="101" t="str">
        <f t="shared" si="0"/>
        <v/>
      </c>
      <c r="H12" s="114" t="str">
        <f>IF(A12="","",VLOOKUP(A12,基本情報及び追加・変更・抹消!$A$8:$M$37,5,0))</f>
        <v/>
      </c>
      <c r="I12" s="115"/>
      <c r="J12" s="115"/>
      <c r="K12" s="163"/>
      <c r="L12" s="120"/>
      <c r="M12" s="174"/>
    </row>
    <row r="13" spans="1:13" ht="30" customHeight="1">
      <c r="A13" s="96"/>
      <c r="B13" s="114" t="e">
        <f>VLOOKUP(A13,基本情報及び追加・変更・抹消!$A$8:$M$37,3,0)</f>
        <v>#N/A</v>
      </c>
      <c r="C13" s="115"/>
      <c r="D13" s="163"/>
      <c r="E13" s="114" t="str">
        <f>IF(A13="","",VLOOKUP(A13,基本情報及び追加・変更・抹消!$A$8:$M$37,4,0))</f>
        <v/>
      </c>
      <c r="F13" s="115"/>
      <c r="G13" s="101" t="str">
        <f t="shared" si="0"/>
        <v/>
      </c>
      <c r="H13" s="114" t="str">
        <f>IF(A13="","",VLOOKUP(A13,基本情報及び追加・変更・抹消!$A$8:$M$37,5,0))</f>
        <v/>
      </c>
      <c r="I13" s="115"/>
      <c r="J13" s="115"/>
      <c r="K13" s="163"/>
      <c r="L13" s="120"/>
      <c r="M13" s="174"/>
    </row>
    <row r="14" spans="1:13" ht="30" customHeight="1">
      <c r="A14" s="96"/>
      <c r="B14" s="114" t="e">
        <f>VLOOKUP(A14,基本情報及び追加・変更・抹消!$A$8:$M$37,3,0)</f>
        <v>#N/A</v>
      </c>
      <c r="C14" s="115"/>
      <c r="D14" s="163"/>
      <c r="E14" s="114" t="str">
        <f>IF(A14="","",VLOOKUP(A14,基本情報及び追加・変更・抹消!$A$8:$M$37,4,0))</f>
        <v/>
      </c>
      <c r="F14" s="115"/>
      <c r="G14" s="101" t="str">
        <f t="shared" si="0"/>
        <v/>
      </c>
      <c r="H14" s="114" t="str">
        <f>IF(A14="","",VLOOKUP(A14,基本情報及び追加・変更・抹消!$A$8:$M$37,5,0))</f>
        <v/>
      </c>
      <c r="I14" s="115"/>
      <c r="J14" s="115"/>
      <c r="K14" s="163"/>
      <c r="L14" s="120"/>
      <c r="M14" s="174"/>
    </row>
    <row r="15" spans="1:13" ht="30" customHeight="1">
      <c r="A15" s="96"/>
      <c r="B15" s="114" t="e">
        <f>VLOOKUP(A15,基本情報及び追加・変更・抹消!$A$8:$M$37,3,0)</f>
        <v>#N/A</v>
      </c>
      <c r="C15" s="115"/>
      <c r="D15" s="163"/>
      <c r="E15" s="114" t="str">
        <f>IF(A15="","",VLOOKUP(A15,基本情報及び追加・変更・抹消!$A$8:$M$37,4,0))</f>
        <v/>
      </c>
      <c r="F15" s="115"/>
      <c r="G15" s="101" t="str">
        <f t="shared" si="0"/>
        <v/>
      </c>
      <c r="H15" s="114" t="str">
        <f>IF(A15="","",VLOOKUP(A15,基本情報及び追加・変更・抹消!$A$8:$M$37,5,0))</f>
        <v/>
      </c>
      <c r="I15" s="115"/>
      <c r="J15" s="115"/>
      <c r="K15" s="163"/>
      <c r="L15" s="120"/>
      <c r="M15" s="174"/>
    </row>
    <row r="16" spans="1:13" ht="30" customHeight="1">
      <c r="A16" s="96"/>
      <c r="B16" s="114" t="e">
        <f>VLOOKUP(A16,基本情報及び追加・変更・抹消!$A$8:$M$37,3,0)</f>
        <v>#N/A</v>
      </c>
      <c r="C16" s="115"/>
      <c r="D16" s="163"/>
      <c r="E16" s="114" t="str">
        <f>IF(A16="","",VLOOKUP(A16,基本情報及び追加・変更・抹消!$A$8:$M$37,4,0))</f>
        <v/>
      </c>
      <c r="F16" s="115"/>
      <c r="G16" s="101" t="str">
        <f t="shared" si="0"/>
        <v/>
      </c>
      <c r="H16" s="114" t="str">
        <f>IF(A16="","",VLOOKUP(A16,基本情報及び追加・変更・抹消!$A$8:$M$37,5,0))</f>
        <v/>
      </c>
      <c r="I16" s="115"/>
      <c r="J16" s="115"/>
      <c r="K16" s="163"/>
      <c r="L16" s="120"/>
      <c r="M16" s="174"/>
    </row>
    <row r="17" spans="1:13" ht="29.25" customHeight="1">
      <c r="A17" s="96"/>
      <c r="B17" s="114" t="e">
        <f>VLOOKUP(A17,基本情報及び追加・変更・抹消!$A$8:$M$37,3,0)</f>
        <v>#N/A</v>
      </c>
      <c r="C17" s="115"/>
      <c r="D17" s="163"/>
      <c r="E17" s="114" t="str">
        <f>IF(A17="","",VLOOKUP(A17,基本情報及び追加・変更・抹消!$A$8:$M$37,4,0))</f>
        <v/>
      </c>
      <c r="F17" s="115"/>
      <c r="G17" s="101" t="str">
        <f t="shared" si="0"/>
        <v/>
      </c>
      <c r="H17" s="114" t="str">
        <f>IF(A17="","",VLOOKUP(A17,基本情報及び追加・変更・抹消!$A$8:$M$37,5,0))</f>
        <v/>
      </c>
      <c r="I17" s="115"/>
      <c r="J17" s="115"/>
      <c r="K17" s="163"/>
      <c r="L17" s="120"/>
      <c r="M17" s="174"/>
    </row>
    <row r="18" spans="1:13" ht="30" customHeight="1">
      <c r="A18" s="96"/>
      <c r="B18" s="114" t="e">
        <f>VLOOKUP(A18,基本情報及び追加・変更・抹消!$A$8:$M$37,3,0)</f>
        <v>#N/A</v>
      </c>
      <c r="C18" s="115"/>
      <c r="D18" s="163"/>
      <c r="E18" s="114" t="str">
        <f>IF(A18="","",VLOOKUP(A18,基本情報及び追加・変更・抹消!$A$8:$M$37,4,0))</f>
        <v/>
      </c>
      <c r="F18" s="115"/>
      <c r="G18" s="101" t="str">
        <f t="shared" si="0"/>
        <v/>
      </c>
      <c r="H18" s="114" t="str">
        <f>IF(A18="","",VLOOKUP(A18,基本情報及び追加・変更・抹消!$A$8:$M$37,5,0))</f>
        <v/>
      </c>
      <c r="I18" s="115"/>
      <c r="J18" s="115"/>
      <c r="K18" s="163"/>
      <c r="L18" s="120"/>
      <c r="M18" s="174"/>
    </row>
    <row r="19" spans="1:13" ht="30" customHeight="1">
      <c r="A19" s="96"/>
      <c r="B19" s="114" t="e">
        <f>VLOOKUP(A19,基本情報及び追加・変更・抹消!$A$8:$M$37,3,0)</f>
        <v>#N/A</v>
      </c>
      <c r="C19" s="115"/>
      <c r="D19" s="163"/>
      <c r="E19" s="114" t="str">
        <f>IF(A19="","",VLOOKUP(A19,基本情報及び追加・変更・抹消!$A$8:$M$37,4,0))</f>
        <v/>
      </c>
      <c r="F19" s="115"/>
      <c r="G19" s="101" t="str">
        <f t="shared" si="0"/>
        <v/>
      </c>
      <c r="H19" s="114" t="str">
        <f>IF(A19="","",VLOOKUP(A19,基本情報及び追加・変更・抹消!$A$8:$M$37,5,0))</f>
        <v/>
      </c>
      <c r="I19" s="115"/>
      <c r="J19" s="115"/>
      <c r="K19" s="163"/>
      <c r="L19" s="120"/>
      <c r="M19" s="174"/>
    </row>
    <row r="20" spans="1:13" ht="29.25" customHeight="1">
      <c r="A20" s="96"/>
      <c r="B20" s="114" t="e">
        <f>VLOOKUP(A20,基本情報及び追加・変更・抹消!$A$8:$M$37,3,0)</f>
        <v>#N/A</v>
      </c>
      <c r="C20" s="115"/>
      <c r="D20" s="163"/>
      <c r="E20" s="114" t="str">
        <f>IF(A20="","",VLOOKUP(A20,基本情報及び追加・変更・抹消!$A$8:$M$37,4,0))</f>
        <v/>
      </c>
      <c r="F20" s="115"/>
      <c r="G20" s="101" t="str">
        <f t="shared" si="0"/>
        <v/>
      </c>
      <c r="H20" s="114" t="str">
        <f>IF(A20="","",VLOOKUP(A20,基本情報及び追加・変更・抹消!$A$8:$M$37,5,0))</f>
        <v/>
      </c>
      <c r="I20" s="115"/>
      <c r="J20" s="115"/>
      <c r="K20" s="163"/>
      <c r="L20" s="120"/>
      <c r="M20" s="174"/>
    </row>
    <row r="21" spans="1:13" ht="30" customHeight="1">
      <c r="A21" s="96"/>
      <c r="B21" s="114" t="e">
        <f>VLOOKUP(A21,基本情報及び追加・変更・抹消!$A$8:$M$37,3,0)</f>
        <v>#N/A</v>
      </c>
      <c r="C21" s="115"/>
      <c r="D21" s="163"/>
      <c r="E21" s="114" t="str">
        <f>IF(A21="","",VLOOKUP(A21,基本情報及び追加・変更・抹消!$A$8:$M$37,4,0))</f>
        <v/>
      </c>
      <c r="F21" s="115"/>
      <c r="G21" s="101" t="str">
        <f t="shared" si="0"/>
        <v/>
      </c>
      <c r="H21" s="114" t="str">
        <f>IF(A21="","",VLOOKUP(A21,基本情報及び追加・変更・抹消!$A$8:$M$37,5,0))</f>
        <v/>
      </c>
      <c r="I21" s="115"/>
      <c r="J21" s="115"/>
      <c r="K21" s="163"/>
      <c r="L21" s="120"/>
      <c r="M21" s="174"/>
    </row>
    <row r="22" spans="1:13" ht="30" customHeight="1" thickBot="1">
      <c r="A22" s="102"/>
      <c r="B22" s="253" t="e">
        <f>VLOOKUP(A22,基本情報及び追加・変更・抹消!$A$8:$M$37,3,0)</f>
        <v>#N/A</v>
      </c>
      <c r="C22" s="254"/>
      <c r="D22" s="255"/>
      <c r="E22" s="253" t="str">
        <f>IF(A22="","",VLOOKUP(A22,基本情報及び追加・変更・抹消!$A$8:$M$37,4,0))</f>
        <v/>
      </c>
      <c r="F22" s="254"/>
      <c r="G22" s="103" t="str">
        <f t="shared" si="0"/>
        <v/>
      </c>
      <c r="H22" s="253" t="str">
        <f>IF(A22="","",VLOOKUP(A22,基本情報及び追加・変更・抹消!$A$8:$M$37,5,0))</f>
        <v/>
      </c>
      <c r="I22" s="254"/>
      <c r="J22" s="254"/>
      <c r="K22" s="255"/>
      <c r="L22" s="251"/>
      <c r="M22" s="252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20">
        <f>SUMIF(G8:G22,"&gt;0")</f>
        <v>0</v>
      </c>
      <c r="G25" s="117"/>
      <c r="H25" s="56" t="s">
        <v>78</v>
      </c>
      <c r="I25" s="157">
        <f>COUNTIF(B8:D22,"*")</f>
        <v>0</v>
      </c>
      <c r="J25" s="159"/>
      <c r="K25" s="56" t="s">
        <v>79</v>
      </c>
      <c r="L25" s="249" t="e">
        <f>F25/I25</f>
        <v>#DIV/0!</v>
      </c>
      <c r="M25" s="250"/>
    </row>
  </sheetData>
  <sheetProtection algorithmName="SHA-512" hashValue="6jqczpEzeJbRHh1xV4B+kp9zaItQZq3dYb7dHxOuzQXxk3iKcRP/0+xMDLo1vQaa6duIG3IZ8kjcExMGm0mwSg==" saltValue="ohhqww9s+vIvNXZRjZDmDQ==" spinCount="100000" sheet="1"/>
  <protectedRanges>
    <protectedRange sqref="L8:M22" name="範囲4"/>
    <protectedRange sqref="J5:J6" name="範囲2"/>
    <protectedRange sqref="C5:C6" name="範囲1"/>
    <protectedRange sqref="A8:A22" name="範囲3"/>
  </protectedRanges>
  <mergeCells count="85">
    <mergeCell ref="A1:M1"/>
    <mergeCell ref="A3:B3"/>
    <mergeCell ref="H3:I3"/>
    <mergeCell ref="A4:B4"/>
    <mergeCell ref="A5:B5"/>
    <mergeCell ref="H5:I5"/>
    <mergeCell ref="C3:G3"/>
    <mergeCell ref="J3:M3"/>
    <mergeCell ref="J4:M4"/>
    <mergeCell ref="D5:G5"/>
    <mergeCell ref="K5:M5"/>
    <mergeCell ref="C4:G4"/>
    <mergeCell ref="H4:I4"/>
    <mergeCell ref="K2:M2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B21:D21"/>
    <mergeCell ref="B10:D10"/>
    <mergeCell ref="B11:D11"/>
    <mergeCell ref="B12:D12"/>
    <mergeCell ref="B13:D13"/>
    <mergeCell ref="B14:D14"/>
    <mergeCell ref="B15:D15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E17:F17"/>
    <mergeCell ref="E18:F18"/>
    <mergeCell ref="E19:F19"/>
    <mergeCell ref="E20:F20"/>
    <mergeCell ref="E21:F21"/>
    <mergeCell ref="H20:K20"/>
    <mergeCell ref="H21:K21"/>
    <mergeCell ref="H10:K10"/>
    <mergeCell ref="H11:K11"/>
    <mergeCell ref="H12:K12"/>
    <mergeCell ref="H13:K13"/>
    <mergeCell ref="H14:K14"/>
    <mergeCell ref="H15:K15"/>
    <mergeCell ref="L16:M16"/>
    <mergeCell ref="H16:K16"/>
    <mergeCell ref="H17:K17"/>
    <mergeCell ref="H18:K18"/>
    <mergeCell ref="H19:K19"/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</mergeCells>
  <phoneticPr fontId="2"/>
  <conditionalFormatting sqref="B8:D22">
    <cfRule type="expression" dxfId="10" priority="1">
      <formula>$A8=""</formula>
    </cfRule>
  </conditionalFormatting>
  <conditionalFormatting sqref="C5">
    <cfRule type="expression" dxfId="9" priority="6">
      <formula>$C$5=""</formula>
    </cfRule>
  </conditionalFormatting>
  <conditionalFormatting sqref="C6">
    <cfRule type="expression" dxfId="8" priority="5">
      <formula>$C$6=""</formula>
    </cfRule>
  </conditionalFormatting>
  <conditionalFormatting sqref="D5:G6">
    <cfRule type="expression" dxfId="5" priority="13">
      <formula>$C5=""</formula>
    </cfRule>
  </conditionalFormatting>
  <conditionalFormatting sqref="J5">
    <cfRule type="expression" dxfId="4" priority="4">
      <formula>$J$5=""</formula>
    </cfRule>
  </conditionalFormatting>
  <conditionalFormatting sqref="J6">
    <cfRule type="expression" dxfId="3" priority="3">
      <formula>$J$6=""</formula>
    </cfRule>
  </conditionalFormatting>
  <conditionalFormatting sqref="K5:M6">
    <cfRule type="expression" dxfId="0" priority="11">
      <formula>$J5=""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9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8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7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  <vt:lpstr>きらめき申込書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2024-02-08T06:58:25Z</cp:lastPrinted>
  <dcterms:created xsi:type="dcterms:W3CDTF">2024-01-13T04:44:55Z</dcterms:created>
  <dcterms:modified xsi:type="dcterms:W3CDTF">2024-02-09T04:14:07Z</dcterms:modified>
</cp:coreProperties>
</file>